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255" windowHeight="916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</sheets>
  <definedNames>
    <definedName name="_xlnm.Print_Area" localSheetId="0">'Hoja1'!$A$1:$K$28</definedName>
  </definedNames>
  <calcPr fullCalcOnLoad="1"/>
</workbook>
</file>

<file path=xl/sharedStrings.xml><?xml version="1.0" encoding="utf-8"?>
<sst xmlns="http://schemas.openxmlformats.org/spreadsheetml/2006/main" count="734" uniqueCount="192">
  <si>
    <t>EMPRESA:</t>
  </si>
  <si>
    <t>DOMICILIO:</t>
  </si>
  <si>
    <t>FECHA:</t>
  </si>
  <si>
    <t>N° DE ITEM</t>
  </si>
  <si>
    <t>DESIGNACION DE LAS OBRAS</t>
  </si>
  <si>
    <t>UNIDAD</t>
  </si>
  <si>
    <t>CANTIDAD</t>
  </si>
  <si>
    <t>PRECIO UNITARIO COTIZADO</t>
  </si>
  <si>
    <t>IMPORTE ($)</t>
  </si>
  <si>
    <t>EN LETRAS</t>
  </si>
  <si>
    <t>EN NÚMERO</t>
  </si>
  <si>
    <t>FIRMA(S):………………………………………………………………………………………………..</t>
  </si>
  <si>
    <t xml:space="preserve">MOVILIZACION DE OBRA: </t>
  </si>
  <si>
    <t>MOVILIDAD COTIZADA</t>
  </si>
  <si>
    <t>IMPORTANTE: PRESENTACION UNICAMENTE DE ESTE ORIGINAL O FACSÍMIL DEL MISMO</t>
  </si>
  <si>
    <t>FORMULARIO DE PRESUPUESTO DE OFERTA</t>
  </si>
  <si>
    <t>Hoja N° 1</t>
  </si>
  <si>
    <t>Hoja N° 2</t>
  </si>
  <si>
    <t>m3</t>
  </si>
  <si>
    <t>m2</t>
  </si>
  <si>
    <t>m</t>
  </si>
  <si>
    <t>Hoja N° 3</t>
  </si>
  <si>
    <t>Hoja N° 4</t>
  </si>
  <si>
    <t>Hoja N° 5</t>
  </si>
  <si>
    <t>Hoja N° 6</t>
  </si>
  <si>
    <t>Sub-total (al frente)</t>
  </si>
  <si>
    <t>3</t>
  </si>
  <si>
    <t>4</t>
  </si>
  <si>
    <t>5</t>
  </si>
  <si>
    <t>Sub-total (del frente)</t>
  </si>
  <si>
    <t>mes</t>
  </si>
  <si>
    <t>km</t>
  </si>
  <si>
    <t>1</t>
  </si>
  <si>
    <t>2</t>
  </si>
  <si>
    <t>n°</t>
  </si>
  <si>
    <t>Hoja N° 7</t>
  </si>
  <si>
    <t>OBRA: AUTOPISTA FEDERAL RUTA NACIONAL N° 33 Y OBRAS COMPLEMENTARIAS</t>
  </si>
  <si>
    <t>TRAMO: CORREDOR RUFINO - ROSARIO</t>
  </si>
  <si>
    <t>SECCIÓN 1: RUTA NACIONAL N° 7 - ACCESO A SAN EDUARDO</t>
  </si>
  <si>
    <t>PROVINCIA DE SANTA FE</t>
  </si>
  <si>
    <r>
      <rPr>
        <u val="single"/>
        <sz val="12"/>
        <color indexed="8"/>
        <rFont val="Calibri"/>
        <family val="2"/>
      </rPr>
      <t>PRESUPUESTO OFICIAL</t>
    </r>
    <r>
      <rPr>
        <sz val="12"/>
        <color indexed="8"/>
        <rFont val="Calibri"/>
        <family val="2"/>
      </rPr>
      <t>: $ 3.718.248.900,00 (REFERIDOS AL MES DE MARZO DE 2017)</t>
    </r>
  </si>
  <si>
    <t>RUBRO MOVILIZACIÓN, MOVILIDAD Y VIVIENDA PARA LA SUPERVISIÓN</t>
  </si>
  <si>
    <t>MOVILIZACIÓN DE OBRA</t>
  </si>
  <si>
    <t>MOVILIDAD PARA EL PERSONAL AUXILIAR DE SUPERVISIÓN</t>
  </si>
  <si>
    <t>Cuota mensual</t>
  </si>
  <si>
    <t>Adicional</t>
  </si>
  <si>
    <t>A</t>
  </si>
  <si>
    <t>B</t>
  </si>
  <si>
    <t xml:space="preserve">RUBRO DEMOLICIONES, RETIROS Y TRASLADOS </t>
  </si>
  <si>
    <t>EXTRACCIÓN DE ÁRBOLES</t>
  </si>
  <si>
    <t>DEMOLICIÓN DE PAVIMENTO EXISTENTE</t>
  </si>
  <si>
    <t>VIVIENDA PARA EL PERSONAL DE SUPERVISIÓN</t>
  </si>
  <si>
    <t>gl</t>
  </si>
  <si>
    <t xml:space="preserve">DEMOLICIÓN Y/O RETIRO DE OBRAS DE ARTE EXISTENTES </t>
  </si>
  <si>
    <t xml:space="preserve">DEMOLICIÓN DE CABECERAS DE OBRAS DE ARTE EXISTENTES </t>
  </si>
  <si>
    <t xml:space="preserve">DEMOLICIÓN DE BARANDAS DE OBRAS DE ARTE EXISTENTES </t>
  </si>
  <si>
    <t>DEMOLICIÓN Y/O RETIRO DE HECHOS EXISTENTES</t>
  </si>
  <si>
    <t>6</t>
  </si>
  <si>
    <t>7</t>
  </si>
  <si>
    <t>8</t>
  </si>
  <si>
    <t>9</t>
  </si>
  <si>
    <t>RETIRO DE ALAMBRADOS</t>
  </si>
  <si>
    <t xml:space="preserve">RETIRO DE DEFENSA METÁLICA </t>
  </si>
  <si>
    <t>TRASLADO DE LÍNEAS ELÉCTRICAS AÉREAS  EXISTENTES DE MEDIA TENSIÓN (1.000 V A 33.000 V)</t>
  </si>
  <si>
    <t>Columnas de hormigón</t>
  </si>
  <si>
    <t>Columnas de madera</t>
  </si>
  <si>
    <t>TRASLADO DE FIBRA ÓPTICA EXISTENTE</t>
  </si>
  <si>
    <t>TRASLADO DE LÍNEA TELEFÓNICA EXISTENTE</t>
  </si>
  <si>
    <t xml:space="preserve">RETIRO DE SEÑALES VERTICALES EXISTENTES </t>
  </si>
  <si>
    <t>OBLITERACIÓN POR FRESADO DE SEÑALIZACIÓN HORIZONTAL EXISTENTE</t>
  </si>
  <si>
    <t>RUBRO MOVIMIENTO DE SUELOS Y PAVIMENTO</t>
  </si>
  <si>
    <t>EXCAVACIÓN NO CLASIFICADA</t>
  </si>
  <si>
    <t>Para Zanjas de Desagüe</t>
  </si>
  <si>
    <t>Para Apertura de Caja</t>
  </si>
  <si>
    <t>TERRAPLENES</t>
  </si>
  <si>
    <t>Con Compactación Especial</t>
  </si>
  <si>
    <t>Sin Compactación Especial</t>
  </si>
  <si>
    <t>CONSTRUCCIÓN DE SUBBASE DE SUELO-CAL INCLUIDO LOS MATERIALES Y RIEGO DE CURADO</t>
  </si>
  <si>
    <t>En 0,20m de Espesor</t>
  </si>
  <si>
    <t>En 0,15m de Espesor</t>
  </si>
  <si>
    <t xml:space="preserve">CONSTRUCCIÓN DE BASE GRANULAR INCLUIDO LOS MATERIALES </t>
  </si>
  <si>
    <t>En 0,25m de Espesor</t>
  </si>
  <si>
    <t>C</t>
  </si>
  <si>
    <t>D</t>
  </si>
  <si>
    <t>E</t>
  </si>
  <si>
    <t>En 0,18m de Espesor</t>
  </si>
  <si>
    <t>En 0,14m de Espesor</t>
  </si>
  <si>
    <t>EJECUCIÓN DE BASE DE CONCRETO ASFÁLTICO EN CALIENTE, INCLUIDO LOS MATERIALES Y RIEGO DE LIGA</t>
  </si>
  <si>
    <t>En 0,07m de Espesor</t>
  </si>
  <si>
    <t>En 0,05m de Espesor</t>
  </si>
  <si>
    <t>En 0,08m de Espesor</t>
  </si>
  <si>
    <t>EJECUCIÓN DE BASE INFERIOR DE CONCRETO ASFÁLTICO CONVENCIONAL DENSO TIPO CAC-D19 CA30 EN CALIENTE, INCLUIDO LOS MATERIALES Y RIEGO DE LIGA</t>
  </si>
  <si>
    <t>EJECUCIÓN DE BASE SUPERIOR DE CONCRETO ASFÁLTICO DENSO TIPO CAC-D19 AM3 EN CALIENTE, INCLUIDO LOS MATERIALES Y RIEGO DE LIGA</t>
  </si>
  <si>
    <t>EJECUCIÓN DE CARPETA DE CONCRETO ASFÁLTICO EN CALIENTE, INCLUIDO LOS MATERIALES Y RIEGO DE LIGA</t>
  </si>
  <si>
    <t>EJECUCIÓN DE CARPETA DE CONCRETO ASFÁLTICO TIPO MAC F10 EN CALIENTE, INCLUIDO LOS MATERIALES Y RIEGO DE LIGA</t>
  </si>
  <si>
    <t>En 0,03m de Espesor</t>
  </si>
  <si>
    <t xml:space="preserve">EJECUCIÓN DE RIEGO DE IMPRIMACIÓN, INCLUIDO EL MATERIAL </t>
  </si>
  <si>
    <t>EXCAVACIÓN PARA FUNDACIONES DE OBRAS DE ARTE</t>
  </si>
  <si>
    <t>RUBRO OBRAS VARIAS</t>
  </si>
  <si>
    <t>HORMIGÓN DE CEMENTO PÓRTLAND  PARA OBRAS DE ARTE, CLASE H-13</t>
  </si>
  <si>
    <t>HORMIGÓN DE CEMENTO PÓRTLAND  PARA OBRAS DE ARTE, CLASE H-21, EXCLUIDA LA ARMADURA</t>
  </si>
  <si>
    <t>ACERO ESPECIAL EN BARRAS, COLOCADO, TIPO ADN-420</t>
  </si>
  <si>
    <t>REJAS PARA SUMIDEROS HORIZONTALES EN ALCANTARILLAS</t>
  </si>
  <si>
    <t>REPARACIÓN DE OBRAS DE ARTE EXISTENTES</t>
  </si>
  <si>
    <t>CONSTRUCCIÓN DE ALAMBRADOS</t>
  </si>
  <si>
    <t>S/PLANO H-2840-I TIPO "D"</t>
  </si>
  <si>
    <t>S/PLANO A-J-03, PARA FERROCARRIL</t>
  </si>
  <si>
    <t>t</t>
  </si>
  <si>
    <t>F</t>
  </si>
  <si>
    <t>G</t>
  </si>
  <si>
    <t>COLOCACIÓN DE TRANQUERAS DE MADERA S/PLANO J-5084 TIPO "B"</t>
  </si>
  <si>
    <t>BARANDA METÁLICA CINCADA PARA DEFENSA, COLOCADA SEGÚN PLANO H-10237</t>
  </si>
  <si>
    <t>CON POSTES CADA 3,81 m</t>
  </si>
  <si>
    <t>CON POSTES CADA 1,905 m</t>
  </si>
  <si>
    <t>ADECUACIÓN PLANIALTIMÉTRICA DE BARANDAS METÁLICAS EXISTENTES</t>
  </si>
  <si>
    <t>CORDÓN PARA PROTECCIÓN DE BORDE DE PAVIMENTO</t>
  </si>
  <si>
    <t xml:space="preserve">CORDONES DE HORMIGÓN ARMADO </t>
  </si>
  <si>
    <t xml:space="preserve">TIPO "D" S/PLANO H-9121 (altura 0,15 m) </t>
  </si>
  <si>
    <t>TIPO "E"  S/PLANO H-9121 (altura 0,03 m)</t>
  </si>
  <si>
    <t xml:space="preserve">TIPO "F" S/PLANO H-9121 (altura variable) </t>
  </si>
  <si>
    <t>TIPO "1" S/PLANO H-8431 (alt. 0,15 m, ancho 0,20 m)</t>
  </si>
  <si>
    <t>TIPO "2" S/PLANO H-8431 (alt. 0,10 m, ancho 0,20 m)</t>
  </si>
  <si>
    <t>TIPO "3" S/PLANO H-8431 (alt. variable, ancho 0,20 m)</t>
  </si>
  <si>
    <t xml:space="preserve">CUNETA S/PLANO H-8431 </t>
  </si>
  <si>
    <t>Hoja N° 8</t>
  </si>
  <si>
    <t>CONSTRUCCIÓN DE CORDÓN CUNETA EN BANQUINA SEGÚN DETALLE PTO</t>
  </si>
  <si>
    <t>ESCALERA PARA DESAGÜE DE Hº Aº S/J-6710-I</t>
  </si>
  <si>
    <t>RUBRO OBRAS AMBIENTALES</t>
  </si>
  <si>
    <t>RUBRO PUENTES</t>
  </si>
  <si>
    <t>PLANTACIÓN DE ÁRBOLES</t>
  </si>
  <si>
    <t>TRASLADO DE SANTUARIOS Y CULTOS EXISTENTES</t>
  </si>
  <si>
    <t>ESTUDIO DE SUELOS PARA FUNDACIONES DE PUENTES</t>
  </si>
  <si>
    <t>PR. 31+656.00 - CAMINO VEC. - ACC. A TARRAGONA</t>
  </si>
  <si>
    <t>PR. 43+802.00 - CAM. VEC. - ACC. A AMENABAR</t>
  </si>
  <si>
    <t>PR. 54+662.00 - CAMINO VECINAL RETORNO</t>
  </si>
  <si>
    <t>PR. 64+991.00 - RP 15 - ACC. SANCTI SPIRITU</t>
  </si>
  <si>
    <t>PR. 74+486.00 - CAMINO VECINAL RETORNO</t>
  </si>
  <si>
    <t>PR. 84+800.00 - RP 5S - ACC. A SAN EDUARDO</t>
  </si>
  <si>
    <t>EXCAVACIÓN PARA FUNDACIONES (EXCLUIDOS PILOTES)</t>
  </si>
  <si>
    <t>HORMIGÓN DE CEMENTO PÓRTLAND PARA PUENTES CLASE H-15 PARA LIMPIEZA Y NIVELACIÓN</t>
  </si>
  <si>
    <t>Hoja N° 9</t>
  </si>
  <si>
    <t>HORMIGÓN DE CEMENTO PÓRTLAND PARA PUENTES CLASE H-30, EXCLUIDA LA ARMADURA</t>
  </si>
  <si>
    <t>ESTRIBOS</t>
  </si>
  <si>
    <t>PILAS</t>
  </si>
  <si>
    <t>TABLERO</t>
  </si>
  <si>
    <t>LOSAS DE APROXIMACIÓN</t>
  </si>
  <si>
    <t>HORMIGÓN DE CEMENTO PÓRTLAND PARA PUENTES CLASE H-30, CON CEMENTO ARS, EXCLUIDA LA ARMADURA</t>
  </si>
  <si>
    <t>PARA PILOTES</t>
  </si>
  <si>
    <t>CABEZALES</t>
  </si>
  <si>
    <t>HORMIGÓN DE CEMENTO PÓRTLAND PARA PUENTES CLASE H-45 PARA ESTRUCTURAS PRETENSADAS, EXCLUIDA LA ARMADURA</t>
  </si>
  <si>
    <t>ACERO ESPECIAL EN BARRAS, COLOCADO TIPO ADN 420</t>
  </si>
  <si>
    <t>PARA ESTRIBOS</t>
  </si>
  <si>
    <t>Hoja N° 10</t>
  </si>
  <si>
    <t>PARA PILAS</t>
  </si>
  <si>
    <t>PARA TABLERO</t>
  </si>
  <si>
    <t>PARA CABEZALES</t>
  </si>
  <si>
    <t>PARA LOSAS DE APROXIMACIÓN</t>
  </si>
  <si>
    <t>PARA VIGAS PRETENSADAS</t>
  </si>
  <si>
    <t>ACERO PARA PRETENSADO, COLOCADO, Tensión de rotura: 1900 Mpa, Tensión de fluencia: 1700 Mpa, Baja Relajación</t>
  </si>
  <si>
    <t>JUNTA DE DILATACIÓN ASFÁLTICA</t>
  </si>
  <si>
    <t xml:space="preserve">BARANDA METÁLICA CINCADA PARA DEFENSA VEHICULAR, S/PLANO Z-4196 TIPO A </t>
  </si>
  <si>
    <t>Hoja N° 11</t>
  </si>
  <si>
    <t>APOYOS DE NEOPRENO, COLOCADOS</t>
  </si>
  <si>
    <t>350 mm x 250 mm x 50 mm</t>
  </si>
  <si>
    <t>400 mm x 300 mm x 52 mm</t>
  </si>
  <si>
    <t>400 mm x 200 mm x 52 mm</t>
  </si>
  <si>
    <t>CARPETA ASFÁLTICA DE DESGASTE EN 0,05 m DE ESPESOR</t>
  </si>
  <si>
    <t>CAÑOS DE Hº Gº PARA DESAGÜES DE PUENTES, DIÁMETRO 0,10 m, COLOCADOS</t>
  </si>
  <si>
    <t>DESAGÜES EN EXTREMOS DE PUENTES, SEGÚN PLANO J-6710-I</t>
  </si>
  <si>
    <t>TRASLADO Y MONTAJE DE VIGAS PREFABRICADAS</t>
  </si>
  <si>
    <t>CONSTRUCCIÓN DE MURO DE SUELO MECÁNICAMENTE ESTABILIZADO</t>
  </si>
  <si>
    <t>Hoja N° 12</t>
  </si>
  <si>
    <t>CAÑOS DE PVC REFORZADO EN CORDONES DE TABLERO DIÁMETRO 0,10 m, COLOCADOS</t>
  </si>
  <si>
    <t>SEÑALIZACIÓN HORIZONTAL</t>
  </si>
  <si>
    <t>POR PULVERIZACIÓN</t>
  </si>
  <si>
    <t>POR EXTRUSIÓN</t>
  </si>
  <si>
    <t>LÍNEA CONFORMADA VIBRANTE</t>
  </si>
  <si>
    <t>RUBRO SEÑALIZACIÓN</t>
  </si>
  <si>
    <t>SEÑALIZACIÓN VERTICAL</t>
  </si>
  <si>
    <t>MÉNSULAS SIMPLES - PROVISIÓN, MONTAJE, FUNDACIONES Y ACCESORIOS CON PLACA DE 3.60 m x 3.00 m</t>
  </si>
  <si>
    <t>PÓRTICO - PROVISIÓN, MONTAJE, FUNDACIONES Y ACCESORIOS CON 2 PLACAS DE 3.60 m x 3.00 m</t>
  </si>
  <si>
    <t>Hoja N° 13</t>
  </si>
  <si>
    <t>TOTAL OFERTA</t>
  </si>
  <si>
    <t>RUBRO ILUMINACIÓN</t>
  </si>
  <si>
    <t>OBRAS COMPLEMENTARIAS</t>
  </si>
  <si>
    <t>CONSTRUCCIÓN DE OBRAS DE ILUMINACIÓN</t>
  </si>
  <si>
    <t>COLUMNAS DE ACERO DE 12 m DE ALTURA</t>
  </si>
  <si>
    <t>TABLERO DE COMANDO</t>
  </si>
  <si>
    <t>SUBESTACIÓN S.E.T.A. (20 KVA)</t>
  </si>
  <si>
    <t>CONSTRUCCION DEFENSA NEW JERSEY</t>
  </si>
  <si>
    <t>COLOCACION DE TACHAS REFLECTIVAS</t>
  </si>
  <si>
    <t>FRESADO Y REPAVIMENTACION PARA RESTITUCION DE GALIBO E:0,03M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</si>
</sst>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5"/>
      <color indexed="8"/>
      <name val="Calibri"/>
      <family val="2"/>
    </font>
    <font>
      <sz val="10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5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/>
    </xf>
    <xf numFmtId="9" fontId="43" fillId="33" borderId="0" xfId="53" applyFont="1" applyFill="1" applyAlignment="1">
      <alignment horizontal="left"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left"/>
    </xf>
    <xf numFmtId="4" fontId="43" fillId="33" borderId="10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172" fontId="43" fillId="33" borderId="13" xfId="0" applyNumberFormat="1" applyFont="1" applyFill="1" applyBorder="1" applyAlignment="1">
      <alignment horizontal="center" vertical="center"/>
    </xf>
    <xf numFmtId="172" fontId="43" fillId="33" borderId="10" xfId="0" applyNumberFormat="1" applyFont="1" applyFill="1" applyBorder="1" applyAlignment="1">
      <alignment horizontal="center" vertical="center"/>
    </xf>
    <xf numFmtId="0" fontId="42" fillId="33" borderId="0" xfId="53" applyNumberFormat="1" applyFont="1" applyFill="1" applyAlignment="1">
      <alignment horizontal="left"/>
    </xf>
    <xf numFmtId="0" fontId="0" fillId="33" borderId="0" xfId="0" applyFill="1" applyAlignment="1">
      <alignment horizontal="right"/>
    </xf>
    <xf numFmtId="0" fontId="43" fillId="33" borderId="12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right"/>
    </xf>
    <xf numFmtId="0" fontId="43" fillId="33" borderId="18" xfId="0" applyFont="1" applyFill="1" applyBorder="1" applyAlignment="1">
      <alignment horizontal="right"/>
    </xf>
    <xf numFmtId="0" fontId="43" fillId="33" borderId="17" xfId="0" applyFont="1" applyFill="1" applyBorder="1" applyAlignment="1">
      <alignment horizontal="right"/>
    </xf>
    <xf numFmtId="0" fontId="43" fillId="33" borderId="19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left" vertical="center" shrinkToFit="1"/>
    </xf>
    <xf numFmtId="0" fontId="43" fillId="33" borderId="20" xfId="0" applyFont="1" applyFill="1" applyBorder="1" applyAlignment="1">
      <alignment vertical="center" wrapText="1" shrinkToFit="1"/>
    </xf>
    <xf numFmtId="0" fontId="43" fillId="33" borderId="21" xfId="0" applyFont="1" applyFill="1" applyBorder="1" applyAlignment="1">
      <alignment vertical="center" wrapText="1" shrinkToFit="1"/>
    </xf>
    <xf numFmtId="0" fontId="43" fillId="33" borderId="22" xfId="0" applyFont="1" applyFill="1" applyBorder="1" applyAlignment="1">
      <alignment vertical="center" wrapText="1" shrinkToFit="1"/>
    </xf>
    <xf numFmtId="0" fontId="43" fillId="33" borderId="23" xfId="0" applyFont="1" applyFill="1" applyBorder="1" applyAlignment="1">
      <alignment horizontal="right" vertical="center" wrapText="1" shrinkToFit="1"/>
    </xf>
    <xf numFmtId="0" fontId="43" fillId="33" borderId="24" xfId="0" applyFont="1" applyFill="1" applyBorder="1" applyAlignment="1">
      <alignment horizontal="right" vertical="center" wrapText="1" shrinkToFit="1"/>
    </xf>
    <xf numFmtId="0" fontId="43" fillId="33" borderId="25" xfId="0" applyFont="1" applyFill="1" applyBorder="1" applyAlignment="1">
      <alignment horizontal="right" vertical="center" wrapText="1" shrinkToFit="1"/>
    </xf>
    <xf numFmtId="0" fontId="43" fillId="33" borderId="10" xfId="0" applyFont="1" applyFill="1" applyBorder="1" applyAlignment="1">
      <alignment vertical="center" wrapText="1" shrinkToFit="1"/>
    </xf>
    <xf numFmtId="0" fontId="44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right" vertical="center" wrapText="1" shrinkToFit="1"/>
    </xf>
    <xf numFmtId="0" fontId="43" fillId="33" borderId="32" xfId="0" applyFont="1" applyFill="1" applyBorder="1" applyAlignment="1">
      <alignment horizontal="right" vertical="center" wrapText="1" shrinkToFit="1"/>
    </xf>
    <xf numFmtId="0" fontId="43" fillId="33" borderId="33" xfId="0" applyFont="1" applyFill="1" applyBorder="1" applyAlignment="1">
      <alignment horizontal="right" vertical="center" wrapText="1" shrinkToFit="1"/>
    </xf>
    <xf numFmtId="0" fontId="43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49" fontId="43" fillId="34" borderId="31" xfId="0" applyNumberFormat="1" applyFont="1" applyFill="1" applyBorder="1" applyAlignment="1">
      <alignment horizontal="left" vertical="center"/>
    </xf>
    <xf numFmtId="49" fontId="43" fillId="34" borderId="32" xfId="0" applyNumberFormat="1" applyFont="1" applyFill="1" applyBorder="1" applyAlignment="1">
      <alignment horizontal="left" vertical="center"/>
    </xf>
    <xf numFmtId="49" fontId="43" fillId="34" borderId="34" xfId="0" applyNumberFormat="1" applyFont="1" applyFill="1" applyBorder="1" applyAlignment="1">
      <alignment horizontal="left" vertical="center"/>
    </xf>
    <xf numFmtId="49" fontId="43" fillId="33" borderId="11" xfId="0" applyNumberFormat="1" applyFont="1" applyFill="1" applyBorder="1" applyAlignment="1">
      <alignment horizontal="right" vertical="center"/>
    </xf>
    <xf numFmtId="49" fontId="43" fillId="34" borderId="35" xfId="0" applyNumberFormat="1" applyFont="1" applyFill="1" applyBorder="1" applyAlignment="1">
      <alignment horizontal="left" vertical="center"/>
    </xf>
    <xf numFmtId="49" fontId="43" fillId="34" borderId="36" xfId="0" applyNumberFormat="1" applyFont="1" applyFill="1" applyBorder="1" applyAlignment="1">
      <alignment horizontal="left" vertical="center"/>
    </xf>
    <xf numFmtId="49" fontId="43" fillId="34" borderId="37" xfId="0" applyNumberFormat="1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right" vertical="center"/>
    </xf>
    <xf numFmtId="0" fontId="43" fillId="33" borderId="38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vertical="center" wrapText="1" shrinkToFit="1"/>
    </xf>
    <xf numFmtId="0" fontId="43" fillId="33" borderId="40" xfId="0" applyFont="1" applyFill="1" applyBorder="1" applyAlignment="1">
      <alignment vertical="center" wrapText="1" shrinkToFit="1"/>
    </xf>
    <xf numFmtId="0" fontId="43" fillId="33" borderId="41" xfId="0" applyFont="1" applyFill="1" applyBorder="1" applyAlignment="1">
      <alignment vertical="center" wrapText="1" shrinkToFit="1"/>
    </xf>
    <xf numFmtId="0" fontId="43" fillId="33" borderId="42" xfId="0" applyFont="1" applyFill="1" applyBorder="1" applyAlignment="1">
      <alignment horizontal="center" vertical="center"/>
    </xf>
    <xf numFmtId="4" fontId="43" fillId="33" borderId="42" xfId="0" applyNumberFormat="1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left" vertical="center" shrinkToFit="1"/>
    </xf>
    <xf numFmtId="172" fontId="43" fillId="33" borderId="42" xfId="0" applyNumberFormat="1" applyFont="1" applyFill="1" applyBorder="1" applyAlignment="1">
      <alignment horizontal="center" vertical="center"/>
    </xf>
    <xf numFmtId="172" fontId="43" fillId="33" borderId="43" xfId="0" applyNumberFormat="1" applyFont="1" applyFill="1" applyBorder="1" applyAlignment="1">
      <alignment horizontal="center" vertical="center"/>
    </xf>
    <xf numFmtId="0" fontId="46" fillId="33" borderId="44" xfId="0" applyFont="1" applyFill="1" applyBorder="1" applyAlignment="1">
      <alignment horizontal="right" vertical="center" wrapText="1" shrinkToFit="1"/>
    </xf>
    <xf numFmtId="0" fontId="46" fillId="33" borderId="45" xfId="0" applyFont="1" applyFill="1" applyBorder="1" applyAlignment="1">
      <alignment horizontal="right" vertical="center" wrapText="1" shrinkToFit="1"/>
    </xf>
    <xf numFmtId="172" fontId="46" fillId="33" borderId="46" xfId="0" applyNumberFormat="1" applyFont="1" applyFill="1" applyBorder="1" applyAlignment="1">
      <alignment horizontal="center" vertical="center"/>
    </xf>
    <xf numFmtId="0" fontId="46" fillId="33" borderId="46" xfId="0" applyFont="1" applyFill="1" applyBorder="1" applyAlignment="1">
      <alignment horizontal="right" vertical="center" wrapText="1" shrinkToFi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30"/>
  <sheetViews>
    <sheetView tabSelected="1" zoomScalePageLayoutView="0" workbookViewId="0" topLeftCell="A7">
      <selection activeCell="D31" sqref="D31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43.7109375" style="1" customWidth="1"/>
    <col min="5" max="5" width="6.7109375" style="1" customWidth="1"/>
    <col min="6" max="6" width="10.421875" style="1" customWidth="1"/>
    <col min="7" max="8" width="11.421875" style="1" customWidth="1"/>
    <col min="9" max="9" width="30.28125" style="1" customWidth="1"/>
    <col min="10" max="10" width="16.7109375" style="1" customWidth="1"/>
    <col min="11" max="11" width="18.710937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16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11" t="s">
        <v>10</v>
      </c>
      <c r="K11" s="44"/>
      <c r="L11" s="2"/>
    </row>
    <row r="12" spans="1:12" ht="15" customHeight="1">
      <c r="A12" s="56" t="s">
        <v>41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  <c r="L12" s="2"/>
    </row>
    <row r="13" spans="1:12" ht="15" customHeight="1">
      <c r="A13" s="17" t="s">
        <v>32</v>
      </c>
      <c r="B13" s="36" t="s">
        <v>42</v>
      </c>
      <c r="C13" s="36"/>
      <c r="D13" s="36"/>
      <c r="E13" s="6" t="s">
        <v>52</v>
      </c>
      <c r="F13" s="8"/>
      <c r="G13" s="29" t="e">
        <f>IF(C30&gt;C29,"SUPERA MAXIMO DE MOVILIDAD",PesosMN(J13))</f>
        <v>#DIV/0!</v>
      </c>
      <c r="H13" s="29"/>
      <c r="I13" s="29"/>
      <c r="J13" s="13"/>
      <c r="K13" s="12">
        <f aca="true" t="shared" si="0" ref="K13:K23">+ROUND(F13*J13,2)</f>
        <v>0</v>
      </c>
      <c r="L13" s="2"/>
    </row>
    <row r="14" spans="1:12" ht="15" customHeight="1">
      <c r="A14" s="17" t="s">
        <v>33</v>
      </c>
      <c r="B14" s="30" t="s">
        <v>43</v>
      </c>
      <c r="C14" s="31" t="s">
        <v>43</v>
      </c>
      <c r="D14" s="32" t="s">
        <v>43</v>
      </c>
      <c r="E14" s="6"/>
      <c r="F14" s="8"/>
      <c r="G14" s="29"/>
      <c r="H14" s="29"/>
      <c r="I14" s="29"/>
      <c r="J14" s="13"/>
      <c r="K14" s="12"/>
      <c r="L14" s="2"/>
    </row>
    <row r="15" spans="1:12" ht="15" customHeight="1">
      <c r="A15" s="59" t="s">
        <v>46</v>
      </c>
      <c r="B15" s="30" t="s">
        <v>44</v>
      </c>
      <c r="C15" s="31" t="s">
        <v>44</v>
      </c>
      <c r="D15" s="32" t="s">
        <v>44</v>
      </c>
      <c r="E15" s="6" t="s">
        <v>30</v>
      </c>
      <c r="F15" s="8"/>
      <c r="G15" s="29" t="str">
        <f aca="true" t="shared" si="1" ref="G13:G23">+PesosMN(J15)</f>
        <v>PESOS  CON 00/100 </v>
      </c>
      <c r="H15" s="29"/>
      <c r="I15" s="29"/>
      <c r="J15" s="13"/>
      <c r="K15" s="12">
        <f t="shared" si="0"/>
        <v>0</v>
      </c>
      <c r="L15" s="2"/>
    </row>
    <row r="16" spans="1:12" ht="15" customHeight="1">
      <c r="A16" s="59" t="s">
        <v>47</v>
      </c>
      <c r="B16" s="30" t="s">
        <v>45</v>
      </c>
      <c r="C16" s="31" t="s">
        <v>45</v>
      </c>
      <c r="D16" s="32" t="s">
        <v>45</v>
      </c>
      <c r="E16" s="6" t="s">
        <v>31</v>
      </c>
      <c r="F16" s="8"/>
      <c r="G16" s="29" t="str">
        <f t="shared" si="1"/>
        <v>PESOS  CON 00/100 </v>
      </c>
      <c r="H16" s="29"/>
      <c r="I16" s="29"/>
      <c r="J16" s="13"/>
      <c r="K16" s="12">
        <f t="shared" si="0"/>
        <v>0</v>
      </c>
      <c r="L16" s="2"/>
    </row>
    <row r="17" spans="1:12" ht="15" customHeight="1">
      <c r="A17" s="17" t="s">
        <v>26</v>
      </c>
      <c r="B17" s="30" t="s">
        <v>51</v>
      </c>
      <c r="C17" s="31" t="s">
        <v>43</v>
      </c>
      <c r="D17" s="32" t="s">
        <v>43</v>
      </c>
      <c r="E17" s="6" t="s">
        <v>30</v>
      </c>
      <c r="F17" s="8"/>
      <c r="G17" s="29" t="str">
        <f>+PesosMN(J17)</f>
        <v>PESOS  CON 00/100 </v>
      </c>
      <c r="H17" s="29"/>
      <c r="I17" s="29"/>
      <c r="J17" s="13"/>
      <c r="K17" s="12">
        <f>+ROUND(F17*J17,2)</f>
        <v>0</v>
      </c>
      <c r="L17" s="2"/>
    </row>
    <row r="18" spans="1:12" ht="15" customHeight="1">
      <c r="A18" s="60" t="s">
        <v>48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  <c r="L18" s="2"/>
    </row>
    <row r="19" spans="1:12" ht="15" customHeight="1">
      <c r="A19" s="17" t="s">
        <v>27</v>
      </c>
      <c r="B19" s="30" t="s">
        <v>49</v>
      </c>
      <c r="C19" s="31"/>
      <c r="D19" s="32"/>
      <c r="E19" s="6" t="s">
        <v>34</v>
      </c>
      <c r="F19" s="8"/>
      <c r="G19" s="29" t="str">
        <f t="shared" si="1"/>
        <v>PESOS  CON 00/100 </v>
      </c>
      <c r="H19" s="29"/>
      <c r="I19" s="29"/>
      <c r="J19" s="13"/>
      <c r="K19" s="12">
        <f t="shared" si="0"/>
        <v>0</v>
      </c>
      <c r="L19" s="2"/>
    </row>
    <row r="20" spans="1:12" ht="15" customHeight="1">
      <c r="A20" s="17" t="s">
        <v>28</v>
      </c>
      <c r="B20" s="30" t="s">
        <v>50</v>
      </c>
      <c r="C20" s="31"/>
      <c r="D20" s="32"/>
      <c r="E20" s="6" t="s">
        <v>19</v>
      </c>
      <c r="F20" s="8"/>
      <c r="G20" s="29" t="str">
        <f>+PesosMN(J20)</f>
        <v>PESOS  CON 00/100 </v>
      </c>
      <c r="H20" s="29"/>
      <c r="I20" s="29"/>
      <c r="J20" s="13"/>
      <c r="K20" s="12">
        <f>+ROUND(F20*J20,2)</f>
        <v>0</v>
      </c>
      <c r="L20" s="2"/>
    </row>
    <row r="21" spans="1:12" ht="15" customHeight="1">
      <c r="A21" s="17" t="s">
        <v>57</v>
      </c>
      <c r="B21" s="30" t="s">
        <v>53</v>
      </c>
      <c r="C21" s="31"/>
      <c r="D21" s="32"/>
      <c r="E21" s="6" t="s">
        <v>34</v>
      </c>
      <c r="F21" s="8"/>
      <c r="G21" s="29" t="str">
        <f>+PesosMN(J21)</f>
        <v>PESOS  CON 00/100 </v>
      </c>
      <c r="H21" s="29"/>
      <c r="I21" s="29"/>
      <c r="J21" s="13"/>
      <c r="K21" s="12">
        <f>+ROUND(F21*J21,2)</f>
        <v>0</v>
      </c>
      <c r="L21" s="2"/>
    </row>
    <row r="22" spans="1:12" ht="15" customHeight="1">
      <c r="A22" s="17" t="s">
        <v>58</v>
      </c>
      <c r="B22" s="30" t="s">
        <v>54</v>
      </c>
      <c r="C22" s="31"/>
      <c r="D22" s="32"/>
      <c r="E22" s="6" t="s">
        <v>34</v>
      </c>
      <c r="F22" s="8"/>
      <c r="G22" s="29" t="str">
        <f t="shared" si="1"/>
        <v>PESOS  CON 00/100 </v>
      </c>
      <c r="H22" s="29"/>
      <c r="I22" s="29"/>
      <c r="J22" s="13"/>
      <c r="K22" s="12">
        <f t="shared" si="0"/>
        <v>0</v>
      </c>
      <c r="L22" s="2"/>
    </row>
    <row r="23" spans="1:12" ht="15" customHeight="1">
      <c r="A23" s="17" t="s">
        <v>59</v>
      </c>
      <c r="B23" s="36" t="s">
        <v>55</v>
      </c>
      <c r="C23" s="36"/>
      <c r="D23" s="36"/>
      <c r="E23" s="6" t="s">
        <v>34</v>
      </c>
      <c r="F23" s="8"/>
      <c r="G23" s="29" t="str">
        <f t="shared" si="1"/>
        <v>PESOS  CON 00/100 </v>
      </c>
      <c r="H23" s="29"/>
      <c r="I23" s="29"/>
      <c r="J23" s="13"/>
      <c r="K23" s="12">
        <f t="shared" si="0"/>
        <v>0</v>
      </c>
      <c r="L23" s="2"/>
    </row>
    <row r="24" spans="1:12" ht="15" customHeight="1">
      <c r="A24" s="17" t="s">
        <v>60</v>
      </c>
      <c r="B24" s="36" t="s">
        <v>56</v>
      </c>
      <c r="C24" s="36"/>
      <c r="D24" s="36"/>
      <c r="E24" s="6" t="s">
        <v>52</v>
      </c>
      <c r="F24" s="8"/>
      <c r="G24" s="29" t="str">
        <f>+PesosMN(J24)</f>
        <v>PESOS  CON 00/100 </v>
      </c>
      <c r="H24" s="29"/>
      <c r="I24" s="29"/>
      <c r="J24" s="13"/>
      <c r="K24" s="12">
        <f>+ROUND(F24*J24,2)</f>
        <v>0</v>
      </c>
      <c r="L24" s="2"/>
    </row>
    <row r="25" spans="1:12" ht="15" customHeight="1" thickBot="1">
      <c r="A25" s="33" t="s">
        <v>25</v>
      </c>
      <c r="B25" s="34"/>
      <c r="C25" s="34"/>
      <c r="D25" s="34"/>
      <c r="E25" s="34"/>
      <c r="F25" s="34"/>
      <c r="G25" s="34"/>
      <c r="H25" s="34"/>
      <c r="I25" s="34"/>
      <c r="J25" s="35"/>
      <c r="K25" s="12">
        <f>SUM(K12:K24)</f>
        <v>0</v>
      </c>
      <c r="L25" s="2"/>
    </row>
    <row r="26" spans="1:12" ht="19.5" customHeight="1">
      <c r="A26" s="21" t="s">
        <v>14</v>
      </c>
      <c r="B26" s="22"/>
      <c r="C26" s="22"/>
      <c r="D26" s="22"/>
      <c r="E26" s="22"/>
      <c r="F26" s="25" t="s">
        <v>11</v>
      </c>
      <c r="G26" s="25"/>
      <c r="H26" s="25"/>
      <c r="I26" s="25"/>
      <c r="J26" s="25"/>
      <c r="K26" s="26"/>
      <c r="L26" s="2"/>
    </row>
    <row r="27" spans="1:12" ht="19.5" customHeight="1" thickBot="1">
      <c r="A27" s="23"/>
      <c r="B27" s="24"/>
      <c r="C27" s="24"/>
      <c r="D27" s="24"/>
      <c r="E27" s="24"/>
      <c r="F27" s="27"/>
      <c r="G27" s="27"/>
      <c r="H27" s="27"/>
      <c r="I27" s="27"/>
      <c r="J27" s="27"/>
      <c r="K27" s="28"/>
      <c r="L27" s="2"/>
    </row>
    <row r="28" spans="1:12" ht="19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3"/>
      <c r="L28" s="2"/>
    </row>
    <row r="29" spans="1:3" ht="15">
      <c r="A29" s="48" t="s">
        <v>12</v>
      </c>
      <c r="B29" s="48"/>
      <c r="C29" s="5">
        <v>0.03</v>
      </c>
    </row>
    <row r="30" spans="1:3" ht="15">
      <c r="A30" s="49" t="s">
        <v>13</v>
      </c>
      <c r="B30" s="49"/>
      <c r="C30" s="14" t="e">
        <f>+J13/(Hoja13!K22-Hoja1!J13)</f>
        <v>#DIV/0!</v>
      </c>
    </row>
  </sheetData>
  <sheetProtection/>
  <protectedRanges>
    <protectedRange sqref="J12:J25" name="Precios Unitarios"/>
    <protectedRange sqref="B6:K8" name="Datos Empresa"/>
  </protectedRanges>
  <mergeCells count="43">
    <mergeCell ref="A30:B30"/>
    <mergeCell ref="A2:I2"/>
    <mergeCell ref="G13:I13"/>
    <mergeCell ref="A12:K12"/>
    <mergeCell ref="A18:K18"/>
    <mergeCell ref="B17:D17"/>
    <mergeCell ref="A29:B29"/>
    <mergeCell ref="G14:I14"/>
    <mergeCell ref="G24:I24"/>
    <mergeCell ref="B23:D23"/>
    <mergeCell ref="G23:I23"/>
    <mergeCell ref="B20:D20"/>
    <mergeCell ref="G20:I20"/>
    <mergeCell ref="B21:D21"/>
    <mergeCell ref="G21:I21"/>
    <mergeCell ref="G11:I11"/>
    <mergeCell ref="F10:F11"/>
    <mergeCell ref="A3:K3"/>
    <mergeCell ref="B16:D16"/>
    <mergeCell ref="B13:D13"/>
    <mergeCell ref="B15:D15"/>
    <mergeCell ref="G16:I16"/>
    <mergeCell ref="B14:D14"/>
    <mergeCell ref="B19:D19"/>
    <mergeCell ref="G17:I17"/>
    <mergeCell ref="B24:D24"/>
    <mergeCell ref="A1:K1"/>
    <mergeCell ref="B8:K8"/>
    <mergeCell ref="A10:A11"/>
    <mergeCell ref="B10:D11"/>
    <mergeCell ref="E10:E11"/>
    <mergeCell ref="G10:J10"/>
    <mergeCell ref="K10:K11"/>
    <mergeCell ref="A5:F5"/>
    <mergeCell ref="G5:K5"/>
    <mergeCell ref="A4:K4"/>
    <mergeCell ref="A26:E27"/>
    <mergeCell ref="F26:K27"/>
    <mergeCell ref="G15:I15"/>
    <mergeCell ref="G19:I19"/>
    <mergeCell ref="B22:D22"/>
    <mergeCell ref="G22:I22"/>
    <mergeCell ref="A25:J25"/>
  </mergeCells>
  <printOptions horizontalCentered="1" verticalCentered="1"/>
  <pageMargins left="0.1968503937007874" right="0.1968503937007874" top="0.1968503937007874" bottom="0.1968503937007874" header="0.31496062992125984" footer="0.1968503937007874"/>
  <pageSetup fitToHeight="1" fitToWidth="1" horizontalDpi="600" verticalDpi="600" orientation="landscape" paperSize="9" scale="88" r:id="rId1"/>
  <rowBreaks count="1" manualBreakCount="1">
    <brk id="2" max="10" man="1"/>
  </rowBreaks>
  <ignoredErrors>
    <ignoredError sqref="A13:A14 A17 A19:A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K22" sqref="K22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38.57421875" style="1" customWidth="1"/>
    <col min="5" max="5" width="7.140625" style="1" customWidth="1"/>
    <col min="6" max="6" width="9.8515625" style="1" customWidth="1"/>
    <col min="7" max="8" width="11.421875" style="1" customWidth="1"/>
    <col min="9" max="9" width="30.28125" style="1" customWidth="1"/>
    <col min="10" max="10" width="10.140625" style="1" customWidth="1"/>
    <col min="11" max="11" width="17.0039062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152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20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+Hoja9!K24</f>
        <v>0</v>
      </c>
      <c r="L12" s="2"/>
    </row>
    <row r="13" spans="1:12" ht="15" customHeight="1">
      <c r="A13" s="63" t="s">
        <v>47</v>
      </c>
      <c r="B13" s="30" t="s">
        <v>153</v>
      </c>
      <c r="C13" s="31" t="s">
        <v>153</v>
      </c>
      <c r="D13" s="32" t="s">
        <v>153</v>
      </c>
      <c r="E13" s="6" t="s">
        <v>107</v>
      </c>
      <c r="F13" s="8"/>
      <c r="G13" s="29" t="str">
        <f>+PesosMN(J13)</f>
        <v>PESOS  CON 00/100 </v>
      </c>
      <c r="H13" s="29"/>
      <c r="I13" s="29"/>
      <c r="J13" s="13"/>
      <c r="K13" s="12">
        <f>+ROUND(F13*J13,2)</f>
        <v>0</v>
      </c>
      <c r="L13" s="2"/>
    </row>
    <row r="14" spans="1:12" ht="15" customHeight="1">
      <c r="A14" s="63" t="s">
        <v>82</v>
      </c>
      <c r="B14" s="30" t="s">
        <v>154</v>
      </c>
      <c r="C14" s="31" t="s">
        <v>154</v>
      </c>
      <c r="D14" s="32" t="s">
        <v>154</v>
      </c>
      <c r="E14" s="6" t="s">
        <v>107</v>
      </c>
      <c r="F14" s="8"/>
      <c r="G14" s="29" t="str">
        <f>+PesosMN(J14)</f>
        <v>PESOS  CON 00/100 </v>
      </c>
      <c r="H14" s="29"/>
      <c r="I14" s="29"/>
      <c r="J14" s="13"/>
      <c r="K14" s="12">
        <f>+ROUND(F14*J14,2)</f>
        <v>0</v>
      </c>
      <c r="L14" s="2"/>
    </row>
    <row r="15" spans="1:12" ht="15" customHeight="1">
      <c r="A15" s="63" t="s">
        <v>83</v>
      </c>
      <c r="B15" s="30" t="s">
        <v>155</v>
      </c>
      <c r="C15" s="31" t="s">
        <v>155</v>
      </c>
      <c r="D15" s="32" t="s">
        <v>155</v>
      </c>
      <c r="E15" s="6" t="s">
        <v>107</v>
      </c>
      <c r="F15" s="8"/>
      <c r="G15" s="29" t="str">
        <f>+PesosMN(J15)</f>
        <v>PESOS  CON 00/100 </v>
      </c>
      <c r="H15" s="29"/>
      <c r="I15" s="29"/>
      <c r="J15" s="13"/>
      <c r="K15" s="12">
        <f>+ROUND(F15*J15,2)</f>
        <v>0</v>
      </c>
      <c r="L15" s="2"/>
    </row>
    <row r="16" spans="1:12" ht="15" customHeight="1">
      <c r="A16" s="63" t="s">
        <v>84</v>
      </c>
      <c r="B16" s="30" t="s">
        <v>156</v>
      </c>
      <c r="C16" s="31" t="s">
        <v>156</v>
      </c>
      <c r="D16" s="32" t="s">
        <v>156</v>
      </c>
      <c r="E16" s="6" t="s">
        <v>107</v>
      </c>
      <c r="F16" s="8"/>
      <c r="G16" s="29" t="str">
        <f>+PesosMN(J16)</f>
        <v>PESOS  CON 00/100 </v>
      </c>
      <c r="H16" s="29"/>
      <c r="I16" s="29"/>
      <c r="J16" s="13"/>
      <c r="K16" s="12">
        <f>+ROUND(F16*J16,2)</f>
        <v>0</v>
      </c>
      <c r="L16" s="2"/>
    </row>
    <row r="17" spans="1:12" ht="15" customHeight="1">
      <c r="A17" s="63" t="s">
        <v>108</v>
      </c>
      <c r="B17" s="30" t="s">
        <v>157</v>
      </c>
      <c r="C17" s="31" t="s">
        <v>157</v>
      </c>
      <c r="D17" s="32" t="s">
        <v>157</v>
      </c>
      <c r="E17" s="6" t="s">
        <v>107</v>
      </c>
      <c r="F17" s="8"/>
      <c r="G17" s="29" t="str">
        <f>+PesosMN(J17)</f>
        <v>PESOS  CON 00/100 </v>
      </c>
      <c r="H17" s="29"/>
      <c r="I17" s="29"/>
      <c r="J17" s="13"/>
      <c r="K17" s="12">
        <f>+ROUND(F17*J17,2)</f>
        <v>0</v>
      </c>
      <c r="L17" s="2"/>
    </row>
    <row r="18" spans="1:12" ht="15" customHeight="1">
      <c r="A18" s="63" t="s">
        <v>109</v>
      </c>
      <c r="B18" s="30" t="s">
        <v>147</v>
      </c>
      <c r="C18" s="31" t="s">
        <v>147</v>
      </c>
      <c r="D18" s="32" t="s">
        <v>147</v>
      </c>
      <c r="E18" s="6" t="s">
        <v>107</v>
      </c>
      <c r="F18" s="8"/>
      <c r="G18" s="29" t="str">
        <f>+PesosMN(J18)</f>
        <v>PESOS  CON 00/100 </v>
      </c>
      <c r="H18" s="29"/>
      <c r="I18" s="29"/>
      <c r="J18" s="13"/>
      <c r="K18" s="12">
        <f>+ROUND(F18*J18,2)</f>
        <v>0</v>
      </c>
      <c r="L18" s="2"/>
    </row>
    <row r="19" spans="1:12" ht="24.75" customHeight="1">
      <c r="A19" s="10">
        <v>50</v>
      </c>
      <c r="B19" s="30" t="s">
        <v>158</v>
      </c>
      <c r="C19" s="31"/>
      <c r="D19" s="32"/>
      <c r="E19" s="6" t="s">
        <v>107</v>
      </c>
      <c r="F19" s="8"/>
      <c r="G19" s="29" t="str">
        <f>+PesosMN(J19)</f>
        <v>PESOS  CON 00/100 </v>
      </c>
      <c r="H19" s="29"/>
      <c r="I19" s="29"/>
      <c r="J19" s="13"/>
      <c r="K19" s="12">
        <f>+ROUND(F19*J19,2)</f>
        <v>0</v>
      </c>
      <c r="L19" s="2"/>
    </row>
    <row r="20" spans="1:12" ht="15" customHeight="1">
      <c r="A20" s="10">
        <v>51</v>
      </c>
      <c r="B20" s="30" t="s">
        <v>159</v>
      </c>
      <c r="C20" s="31"/>
      <c r="D20" s="32"/>
      <c r="E20" s="6" t="s">
        <v>20</v>
      </c>
      <c r="F20" s="8"/>
      <c r="G20" s="29" t="str">
        <f>+PesosMN(J20)</f>
        <v>PESOS  CON 00/100 </v>
      </c>
      <c r="H20" s="29"/>
      <c r="I20" s="29"/>
      <c r="J20" s="13"/>
      <c r="K20" s="12">
        <f>+ROUND(F20*J20,2)</f>
        <v>0</v>
      </c>
      <c r="L20" s="2"/>
    </row>
    <row r="21" spans="1:12" ht="15" customHeight="1">
      <c r="A21" s="64">
        <v>52</v>
      </c>
      <c r="B21" s="65" t="s">
        <v>160</v>
      </c>
      <c r="C21" s="66"/>
      <c r="D21" s="67"/>
      <c r="E21" s="68" t="s">
        <v>20</v>
      </c>
      <c r="F21" s="69"/>
      <c r="G21" s="70" t="str">
        <f>+PesosMN(J21)</f>
        <v>PESOS  CON 00/100 </v>
      </c>
      <c r="H21" s="70"/>
      <c r="I21" s="70"/>
      <c r="J21" s="71"/>
      <c r="K21" s="72">
        <f>+ROUND(F21*J21,2)</f>
        <v>0</v>
      </c>
      <c r="L21" s="2"/>
    </row>
    <row r="22" spans="1:12" ht="15" customHeight="1" thickBo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5"/>
      <c r="K22" s="12">
        <f>SUM(K12:K21)</f>
        <v>0</v>
      </c>
      <c r="L22" s="2"/>
    </row>
    <row r="23" spans="1:12" ht="19.5" customHeight="1">
      <c r="A23" s="21" t="s">
        <v>14</v>
      </c>
      <c r="B23" s="22"/>
      <c r="C23" s="22"/>
      <c r="D23" s="22"/>
      <c r="E23" s="22"/>
      <c r="F23" s="25" t="s">
        <v>11</v>
      </c>
      <c r="G23" s="25"/>
      <c r="H23" s="25"/>
      <c r="I23" s="25"/>
      <c r="J23" s="25"/>
      <c r="K23" s="26"/>
      <c r="L23" s="2"/>
    </row>
    <row r="24" spans="1:12" ht="19.5" customHeight="1" thickBot="1">
      <c r="A24" s="23"/>
      <c r="B24" s="24"/>
      <c r="C24" s="24"/>
      <c r="D24" s="24"/>
      <c r="E24" s="24"/>
      <c r="F24" s="27"/>
      <c r="G24" s="27"/>
      <c r="H24" s="27"/>
      <c r="I24" s="27"/>
      <c r="J24" s="27"/>
      <c r="K24" s="28"/>
      <c r="L24" s="2"/>
    </row>
  </sheetData>
  <sheetProtection/>
  <protectedRanges>
    <protectedRange sqref="J13:J21" name="Precios Unitarios_3"/>
    <protectedRange sqref="B6:K8" name="Datos Empresa_1"/>
    <protectedRange sqref="J12" name="Precios Unitarios_1_1"/>
    <protectedRange sqref="J22" name="Precios Unitarios_2_1_1"/>
  </protectedRanges>
  <mergeCells count="36">
    <mergeCell ref="G20:I20"/>
    <mergeCell ref="B21:D21"/>
    <mergeCell ref="G21:I21"/>
    <mergeCell ref="B18:D18"/>
    <mergeCell ref="G18:I18"/>
    <mergeCell ref="A22:J22"/>
    <mergeCell ref="A23:E24"/>
    <mergeCell ref="F23:K24"/>
    <mergeCell ref="B19:D19"/>
    <mergeCell ref="G19:I19"/>
    <mergeCell ref="B20:D20"/>
    <mergeCell ref="B16:D16"/>
    <mergeCell ref="G16:I16"/>
    <mergeCell ref="B17:D17"/>
    <mergeCell ref="G17:I17"/>
    <mergeCell ref="B14:D14"/>
    <mergeCell ref="G14:I14"/>
    <mergeCell ref="B15:D15"/>
    <mergeCell ref="G15:I15"/>
    <mergeCell ref="A12:J12"/>
    <mergeCell ref="B13:D13"/>
    <mergeCell ref="G13:I13"/>
    <mergeCell ref="B8:K8"/>
    <mergeCell ref="A10:A11"/>
    <mergeCell ref="B10:D11"/>
    <mergeCell ref="E10:E11"/>
    <mergeCell ref="F10:F11"/>
    <mergeCell ref="G10:J10"/>
    <mergeCell ref="K10:K11"/>
    <mergeCell ref="G11:I11"/>
    <mergeCell ref="A1:K1"/>
    <mergeCell ref="A2:I2"/>
    <mergeCell ref="A3:K3"/>
    <mergeCell ref="A4:K4"/>
    <mergeCell ref="A5:F5"/>
    <mergeCell ref="G5:K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0" sqref="A20:IV20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38.57421875" style="1" customWidth="1"/>
    <col min="5" max="5" width="7.140625" style="1" customWidth="1"/>
    <col min="6" max="6" width="9.8515625" style="1" customWidth="1"/>
    <col min="7" max="8" width="11.421875" style="1" customWidth="1"/>
    <col min="9" max="9" width="30.28125" style="1" customWidth="1"/>
    <col min="10" max="10" width="10.140625" style="1" customWidth="1"/>
    <col min="11" max="11" width="17.0039062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161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20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+Hoja10!K22</f>
        <v>0</v>
      </c>
      <c r="L12" s="2"/>
    </row>
    <row r="13" spans="1:12" ht="15" customHeight="1">
      <c r="A13" s="10">
        <v>53</v>
      </c>
      <c r="B13" s="30" t="s">
        <v>162</v>
      </c>
      <c r="C13" s="31" t="s">
        <v>162</v>
      </c>
      <c r="D13" s="32" t="s">
        <v>162</v>
      </c>
      <c r="E13" s="6"/>
      <c r="F13" s="8"/>
      <c r="G13" s="29"/>
      <c r="H13" s="29"/>
      <c r="I13" s="29"/>
      <c r="J13" s="13"/>
      <c r="K13" s="12"/>
      <c r="L13" s="2"/>
    </row>
    <row r="14" spans="1:12" ht="15" customHeight="1">
      <c r="A14" s="63" t="s">
        <v>46</v>
      </c>
      <c r="B14" s="30" t="s">
        <v>163</v>
      </c>
      <c r="C14" s="31" t="s">
        <v>163</v>
      </c>
      <c r="D14" s="32" t="s">
        <v>163</v>
      </c>
      <c r="E14" s="6" t="s">
        <v>34</v>
      </c>
      <c r="F14" s="8"/>
      <c r="G14" s="29" t="str">
        <f>+PesosMN(J14)</f>
        <v>PESOS  CON 00/100 </v>
      </c>
      <c r="H14" s="29"/>
      <c r="I14" s="29"/>
      <c r="J14" s="13"/>
      <c r="K14" s="12">
        <f>+ROUND(F14*J14,2)</f>
        <v>0</v>
      </c>
      <c r="L14" s="2"/>
    </row>
    <row r="15" spans="1:12" ht="15" customHeight="1">
      <c r="A15" s="63" t="s">
        <v>47</v>
      </c>
      <c r="B15" s="30" t="s">
        <v>164</v>
      </c>
      <c r="C15" s="31" t="s">
        <v>164</v>
      </c>
      <c r="D15" s="32" t="s">
        <v>164</v>
      </c>
      <c r="E15" s="6" t="s">
        <v>34</v>
      </c>
      <c r="F15" s="8"/>
      <c r="G15" s="29" t="str">
        <f>+PesosMN(J15)</f>
        <v>PESOS  CON 00/100 </v>
      </c>
      <c r="H15" s="29"/>
      <c r="I15" s="29"/>
      <c r="J15" s="13"/>
      <c r="K15" s="12">
        <f>+ROUND(F15*J15,2)</f>
        <v>0</v>
      </c>
      <c r="L15" s="2"/>
    </row>
    <row r="16" spans="1:12" ht="15" customHeight="1">
      <c r="A16" s="63" t="s">
        <v>82</v>
      </c>
      <c r="B16" s="30" t="s">
        <v>165</v>
      </c>
      <c r="C16" s="31" t="s">
        <v>165</v>
      </c>
      <c r="D16" s="32" t="s">
        <v>165</v>
      </c>
      <c r="E16" s="6" t="s">
        <v>34</v>
      </c>
      <c r="F16" s="8"/>
      <c r="G16" s="29" t="str">
        <f>+PesosMN(J16)</f>
        <v>PESOS  CON 00/100 </v>
      </c>
      <c r="H16" s="29"/>
      <c r="I16" s="29"/>
      <c r="J16" s="13"/>
      <c r="K16" s="12">
        <f>+ROUND(F16*J16,2)</f>
        <v>0</v>
      </c>
      <c r="L16" s="2"/>
    </row>
    <row r="17" spans="1:12" ht="15" customHeight="1">
      <c r="A17" s="10">
        <v>54</v>
      </c>
      <c r="B17" s="30" t="s">
        <v>166</v>
      </c>
      <c r="C17" s="31"/>
      <c r="D17" s="32"/>
      <c r="E17" s="6" t="s">
        <v>19</v>
      </c>
      <c r="F17" s="8"/>
      <c r="G17" s="29" t="str">
        <f>+PesosMN(J17)</f>
        <v>PESOS  CON 00/100 </v>
      </c>
      <c r="H17" s="29"/>
      <c r="I17" s="29"/>
      <c r="J17" s="13"/>
      <c r="K17" s="12">
        <f>+ROUND(F17*J17,2)</f>
        <v>0</v>
      </c>
      <c r="L17" s="2"/>
    </row>
    <row r="18" spans="1:12" ht="15" customHeight="1">
      <c r="A18" s="10">
        <v>55</v>
      </c>
      <c r="B18" s="30" t="s">
        <v>167</v>
      </c>
      <c r="C18" s="31"/>
      <c r="D18" s="32"/>
      <c r="E18" s="6" t="s">
        <v>20</v>
      </c>
      <c r="F18" s="8"/>
      <c r="G18" s="29" t="str">
        <f>+PesosMN(J18)</f>
        <v>PESOS  CON 00/100 </v>
      </c>
      <c r="H18" s="29"/>
      <c r="I18" s="29"/>
      <c r="J18" s="13"/>
      <c r="K18" s="12">
        <f>+ROUND(F18*J18,2)</f>
        <v>0</v>
      </c>
      <c r="L18" s="2"/>
    </row>
    <row r="19" spans="1:12" ht="15" customHeight="1">
      <c r="A19" s="10">
        <v>56</v>
      </c>
      <c r="B19" s="30" t="s">
        <v>168</v>
      </c>
      <c r="C19" s="31"/>
      <c r="D19" s="32"/>
      <c r="E19" s="6" t="s">
        <v>20</v>
      </c>
      <c r="F19" s="8"/>
      <c r="G19" s="29" t="str">
        <f>+PesosMN(J19)</f>
        <v>PESOS  CON 00/100 </v>
      </c>
      <c r="H19" s="29"/>
      <c r="I19" s="29"/>
      <c r="J19" s="13"/>
      <c r="K19" s="12">
        <f>+ROUND(F19*J19,2)</f>
        <v>0</v>
      </c>
      <c r="L19" s="2"/>
    </row>
    <row r="20" spans="1:12" ht="15" customHeight="1">
      <c r="A20" s="10">
        <v>57</v>
      </c>
      <c r="B20" s="30" t="s">
        <v>169</v>
      </c>
      <c r="C20" s="31"/>
      <c r="D20" s="32"/>
      <c r="E20" s="6" t="s">
        <v>34</v>
      </c>
      <c r="F20" s="8"/>
      <c r="G20" s="29" t="str">
        <f>+PesosMN(J20)</f>
        <v>PESOS  CON 00/100 </v>
      </c>
      <c r="H20" s="29"/>
      <c r="I20" s="29"/>
      <c r="J20" s="13"/>
      <c r="K20" s="12">
        <f>+ROUND(F20*J20,2)</f>
        <v>0</v>
      </c>
      <c r="L20" s="2"/>
    </row>
    <row r="21" spans="1:12" ht="15" customHeight="1">
      <c r="A21" s="10">
        <v>58</v>
      </c>
      <c r="B21" s="30" t="s">
        <v>170</v>
      </c>
      <c r="C21" s="31"/>
      <c r="D21" s="32"/>
      <c r="E21" s="6" t="s">
        <v>19</v>
      </c>
      <c r="F21" s="8"/>
      <c r="G21" s="29" t="str">
        <f>+PesosMN(J21)</f>
        <v>PESOS  CON 00/100 </v>
      </c>
      <c r="H21" s="29"/>
      <c r="I21" s="29"/>
      <c r="J21" s="13"/>
      <c r="K21" s="12">
        <f>+ROUND(F21*J21,2)</f>
        <v>0</v>
      </c>
      <c r="L21" s="2"/>
    </row>
    <row r="22" spans="1:12" ht="15" customHeight="1" thickBo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5"/>
      <c r="K22" s="12">
        <f>SUM(K12:K21)</f>
        <v>0</v>
      </c>
      <c r="L22" s="2"/>
    </row>
    <row r="23" spans="1:12" ht="19.5" customHeight="1">
      <c r="A23" s="21" t="s">
        <v>14</v>
      </c>
      <c r="B23" s="22"/>
      <c r="C23" s="22"/>
      <c r="D23" s="22"/>
      <c r="E23" s="22"/>
      <c r="F23" s="25" t="s">
        <v>11</v>
      </c>
      <c r="G23" s="25"/>
      <c r="H23" s="25"/>
      <c r="I23" s="25"/>
      <c r="J23" s="25"/>
      <c r="K23" s="26"/>
      <c r="L23" s="2"/>
    </row>
    <row r="24" spans="1:12" ht="19.5" customHeight="1" thickBot="1">
      <c r="A24" s="23"/>
      <c r="B24" s="24"/>
      <c r="C24" s="24"/>
      <c r="D24" s="24"/>
      <c r="E24" s="24"/>
      <c r="F24" s="27"/>
      <c r="G24" s="27"/>
      <c r="H24" s="27"/>
      <c r="I24" s="27"/>
      <c r="J24" s="27"/>
      <c r="K24" s="28"/>
      <c r="L24" s="2"/>
    </row>
  </sheetData>
  <sheetProtection/>
  <protectedRanges>
    <protectedRange sqref="J13:J21" name="Precios Unitarios_3"/>
    <protectedRange sqref="B6:K8" name="Datos Empresa_1"/>
    <protectedRange sqref="J12" name="Precios Unitarios_1_1"/>
    <protectedRange sqref="J22" name="Precios Unitarios_2_1_1"/>
  </protectedRanges>
  <mergeCells count="36">
    <mergeCell ref="A22:J22"/>
    <mergeCell ref="A23:E24"/>
    <mergeCell ref="F23:K24"/>
    <mergeCell ref="B18:D18"/>
    <mergeCell ref="G18:I18"/>
    <mergeCell ref="B19:D19"/>
    <mergeCell ref="G19:I19"/>
    <mergeCell ref="B20:D20"/>
    <mergeCell ref="G20:I20"/>
    <mergeCell ref="B21:D21"/>
    <mergeCell ref="G21:I21"/>
    <mergeCell ref="B16:D16"/>
    <mergeCell ref="G16:I16"/>
    <mergeCell ref="B17:D17"/>
    <mergeCell ref="G17:I17"/>
    <mergeCell ref="A12:J12"/>
    <mergeCell ref="B13:D13"/>
    <mergeCell ref="G13:I13"/>
    <mergeCell ref="B14:D14"/>
    <mergeCell ref="G14:I14"/>
    <mergeCell ref="B15:D15"/>
    <mergeCell ref="G15:I15"/>
    <mergeCell ref="B8:K8"/>
    <mergeCell ref="A10:A11"/>
    <mergeCell ref="B10:D11"/>
    <mergeCell ref="E10:E11"/>
    <mergeCell ref="F10:F11"/>
    <mergeCell ref="G10:J10"/>
    <mergeCell ref="K10:K11"/>
    <mergeCell ref="G11:I11"/>
    <mergeCell ref="A1:K1"/>
    <mergeCell ref="A2:I2"/>
    <mergeCell ref="A3:K3"/>
    <mergeCell ref="A4:K4"/>
    <mergeCell ref="A5:F5"/>
    <mergeCell ref="G5:K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4" sqref="A14:IV18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44.421875" style="1" customWidth="1"/>
    <col min="5" max="5" width="7.140625" style="1" customWidth="1"/>
    <col min="6" max="6" width="9.8515625" style="1" customWidth="1"/>
    <col min="7" max="8" width="11.421875" style="1" customWidth="1"/>
    <col min="9" max="9" width="30.28125" style="1" customWidth="1"/>
    <col min="10" max="10" width="10.140625" style="1" customWidth="1"/>
    <col min="11" max="11" width="17.0039062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171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20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+Hoja11!K22</f>
        <v>0</v>
      </c>
      <c r="L12" s="2"/>
    </row>
    <row r="13" spans="1:12" ht="15" customHeight="1">
      <c r="A13" s="10">
        <v>59</v>
      </c>
      <c r="B13" s="30" t="s">
        <v>172</v>
      </c>
      <c r="C13" s="31"/>
      <c r="D13" s="32"/>
      <c r="E13" s="6" t="s">
        <v>20</v>
      </c>
      <c r="F13" s="8"/>
      <c r="G13" s="29" t="str">
        <f>+PesosMN(J13)</f>
        <v>PESOS  CON 00/100 </v>
      </c>
      <c r="H13" s="29"/>
      <c r="I13" s="29"/>
      <c r="J13" s="13"/>
      <c r="K13" s="12">
        <f>+ROUND(F13*J13,2)</f>
        <v>0</v>
      </c>
      <c r="L13" s="2"/>
    </row>
    <row r="14" spans="1:12" ht="15" customHeight="1">
      <c r="A14" s="60" t="s">
        <v>177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2"/>
    </row>
    <row r="15" spans="1:12" ht="15" customHeight="1">
      <c r="A15" s="10">
        <v>60</v>
      </c>
      <c r="B15" s="30" t="s">
        <v>173</v>
      </c>
      <c r="C15" s="31" t="s">
        <v>173</v>
      </c>
      <c r="D15" s="32" t="s">
        <v>173</v>
      </c>
      <c r="E15" s="6"/>
      <c r="F15" s="8"/>
      <c r="G15" s="29"/>
      <c r="H15" s="29"/>
      <c r="I15" s="29"/>
      <c r="J15" s="13"/>
      <c r="K15" s="12"/>
      <c r="L15" s="2"/>
    </row>
    <row r="16" spans="1:12" ht="15" customHeight="1">
      <c r="A16" s="63" t="s">
        <v>46</v>
      </c>
      <c r="B16" s="30" t="s">
        <v>174</v>
      </c>
      <c r="C16" s="31" t="s">
        <v>174</v>
      </c>
      <c r="D16" s="32" t="s">
        <v>174</v>
      </c>
      <c r="E16" s="6" t="s">
        <v>19</v>
      </c>
      <c r="F16" s="8"/>
      <c r="G16" s="29" t="str">
        <f aca="true" t="shared" si="0" ref="G16:G21">+PesosMN(J16)</f>
        <v>PESOS  CON 00/100 </v>
      </c>
      <c r="H16" s="29"/>
      <c r="I16" s="29"/>
      <c r="J16" s="13"/>
      <c r="K16" s="12">
        <f aca="true" t="shared" si="1" ref="K16:K21">+ROUND(F16*J16,2)</f>
        <v>0</v>
      </c>
      <c r="L16" s="2"/>
    </row>
    <row r="17" spans="1:12" ht="15" customHeight="1">
      <c r="A17" s="63" t="s">
        <v>47</v>
      </c>
      <c r="B17" s="30" t="s">
        <v>175</v>
      </c>
      <c r="C17" s="31" t="s">
        <v>175</v>
      </c>
      <c r="D17" s="32" t="s">
        <v>175</v>
      </c>
      <c r="E17" s="6" t="s">
        <v>19</v>
      </c>
      <c r="F17" s="8"/>
      <c r="G17" s="29" t="str">
        <f t="shared" si="0"/>
        <v>PESOS  CON 00/100 </v>
      </c>
      <c r="H17" s="29"/>
      <c r="I17" s="29"/>
      <c r="J17" s="13"/>
      <c r="K17" s="12">
        <f t="shared" si="1"/>
        <v>0</v>
      </c>
      <c r="L17" s="2"/>
    </row>
    <row r="18" spans="1:12" ht="15" customHeight="1">
      <c r="A18" s="63" t="s">
        <v>82</v>
      </c>
      <c r="B18" s="30" t="s">
        <v>176</v>
      </c>
      <c r="C18" s="31" t="s">
        <v>176</v>
      </c>
      <c r="D18" s="32" t="s">
        <v>176</v>
      </c>
      <c r="E18" s="6" t="s">
        <v>19</v>
      </c>
      <c r="F18" s="8"/>
      <c r="G18" s="29" t="str">
        <f t="shared" si="0"/>
        <v>PESOS  CON 00/100 </v>
      </c>
      <c r="H18" s="29"/>
      <c r="I18" s="29"/>
      <c r="J18" s="13"/>
      <c r="K18" s="12">
        <f t="shared" si="1"/>
        <v>0</v>
      </c>
      <c r="L18" s="2"/>
    </row>
    <row r="19" spans="1:12" ht="15" customHeight="1">
      <c r="A19" s="10">
        <v>61</v>
      </c>
      <c r="B19" s="30" t="s">
        <v>178</v>
      </c>
      <c r="C19" s="31"/>
      <c r="D19" s="32"/>
      <c r="E19" s="6" t="s">
        <v>19</v>
      </c>
      <c r="F19" s="8"/>
      <c r="G19" s="29" t="str">
        <f t="shared" si="0"/>
        <v>PESOS  CON 00/100 </v>
      </c>
      <c r="H19" s="29"/>
      <c r="I19" s="29"/>
      <c r="J19" s="13"/>
      <c r="K19" s="12">
        <f t="shared" si="1"/>
        <v>0</v>
      </c>
      <c r="L19" s="2"/>
    </row>
    <row r="20" spans="1:12" ht="24.75" customHeight="1">
      <c r="A20" s="10">
        <v>62</v>
      </c>
      <c r="B20" s="30" t="s">
        <v>179</v>
      </c>
      <c r="C20" s="31"/>
      <c r="D20" s="32"/>
      <c r="E20" s="6" t="s">
        <v>34</v>
      </c>
      <c r="F20" s="8"/>
      <c r="G20" s="29" t="str">
        <f t="shared" si="0"/>
        <v>PESOS  CON 00/100 </v>
      </c>
      <c r="H20" s="29"/>
      <c r="I20" s="29"/>
      <c r="J20" s="13"/>
      <c r="K20" s="12">
        <f t="shared" si="1"/>
        <v>0</v>
      </c>
      <c r="L20" s="2"/>
    </row>
    <row r="21" spans="1:12" ht="24.75" customHeight="1">
      <c r="A21" s="10">
        <v>63</v>
      </c>
      <c r="B21" s="30" t="s">
        <v>180</v>
      </c>
      <c r="C21" s="31"/>
      <c r="D21" s="32"/>
      <c r="E21" s="6" t="s">
        <v>34</v>
      </c>
      <c r="F21" s="8"/>
      <c r="G21" s="29" t="str">
        <f t="shared" si="0"/>
        <v>PESOS  CON 00/100 </v>
      </c>
      <c r="H21" s="29"/>
      <c r="I21" s="29"/>
      <c r="J21" s="13"/>
      <c r="K21" s="12">
        <f t="shared" si="1"/>
        <v>0</v>
      </c>
      <c r="L21" s="2"/>
    </row>
    <row r="22" spans="1:12" ht="15" customHeight="1" thickBo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5"/>
      <c r="K22" s="12">
        <f>SUM(K12:K21)</f>
        <v>0</v>
      </c>
      <c r="L22" s="2"/>
    </row>
    <row r="23" spans="1:12" ht="19.5" customHeight="1">
      <c r="A23" s="21" t="s">
        <v>14</v>
      </c>
      <c r="B23" s="22"/>
      <c r="C23" s="22"/>
      <c r="D23" s="22"/>
      <c r="E23" s="22"/>
      <c r="F23" s="25" t="s">
        <v>11</v>
      </c>
      <c r="G23" s="25"/>
      <c r="H23" s="25"/>
      <c r="I23" s="25"/>
      <c r="J23" s="25"/>
      <c r="K23" s="26"/>
      <c r="L23" s="2"/>
    </row>
    <row r="24" spans="1:12" ht="19.5" customHeight="1" thickBot="1">
      <c r="A24" s="23"/>
      <c r="B24" s="24"/>
      <c r="C24" s="24"/>
      <c r="D24" s="24"/>
      <c r="E24" s="24"/>
      <c r="F24" s="27"/>
      <c r="G24" s="27"/>
      <c r="H24" s="27"/>
      <c r="I24" s="27"/>
      <c r="J24" s="27"/>
      <c r="K24" s="28"/>
      <c r="L24" s="2"/>
    </row>
  </sheetData>
  <sheetProtection/>
  <protectedRanges>
    <protectedRange sqref="J15:J21" name="Precios Unitarios_3"/>
    <protectedRange sqref="B6:K8" name="Datos Empresa_1"/>
    <protectedRange sqref="J12" name="Precios Unitarios_1_1"/>
    <protectedRange sqref="J22" name="Precios Unitarios_2_1_1"/>
    <protectedRange sqref="J13" name="Precios Unitarios_3_1"/>
    <protectedRange sqref="J14" name="Precios Unitarios"/>
  </protectedRanges>
  <mergeCells count="35">
    <mergeCell ref="A22:J22"/>
    <mergeCell ref="A23:E24"/>
    <mergeCell ref="F23:K24"/>
    <mergeCell ref="A14:K14"/>
    <mergeCell ref="B17:D17"/>
    <mergeCell ref="G17:I17"/>
    <mergeCell ref="B18:D18"/>
    <mergeCell ref="G18:I18"/>
    <mergeCell ref="B19:D19"/>
    <mergeCell ref="G19:I19"/>
    <mergeCell ref="B16:D16"/>
    <mergeCell ref="G16:I16"/>
    <mergeCell ref="B20:D20"/>
    <mergeCell ref="G20:I20"/>
    <mergeCell ref="B21:D21"/>
    <mergeCell ref="G21:I21"/>
    <mergeCell ref="A12:J12"/>
    <mergeCell ref="B13:D13"/>
    <mergeCell ref="G13:I13"/>
    <mergeCell ref="B15:D15"/>
    <mergeCell ref="G15:I15"/>
    <mergeCell ref="B8:K8"/>
    <mergeCell ref="A10:A11"/>
    <mergeCell ref="B10:D11"/>
    <mergeCell ref="E10:E11"/>
    <mergeCell ref="F10:F11"/>
    <mergeCell ref="G10:J10"/>
    <mergeCell ref="K10:K11"/>
    <mergeCell ref="G11:I11"/>
    <mergeCell ref="A1:K1"/>
    <mergeCell ref="A2:I2"/>
    <mergeCell ref="A3:K3"/>
    <mergeCell ref="A4:K4"/>
    <mergeCell ref="A5:F5"/>
    <mergeCell ref="G5:K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2" sqref="A22:J22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38.57421875" style="1" customWidth="1"/>
    <col min="5" max="5" width="7.140625" style="1" customWidth="1"/>
    <col min="6" max="6" width="9.8515625" style="1" customWidth="1"/>
    <col min="7" max="8" width="11.421875" style="1" customWidth="1"/>
    <col min="9" max="9" width="30.28125" style="1" customWidth="1"/>
    <col min="10" max="10" width="10.140625" style="1" customWidth="1"/>
    <col min="11" max="11" width="17.0039062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181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20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+Hoja12!K22</f>
        <v>0</v>
      </c>
      <c r="L12" s="2"/>
    </row>
    <row r="13" spans="1:12" ht="15" customHeight="1">
      <c r="A13" s="60" t="s">
        <v>183</v>
      </c>
      <c r="B13" s="61"/>
      <c r="C13" s="61"/>
      <c r="D13" s="61"/>
      <c r="E13" s="61"/>
      <c r="F13" s="61"/>
      <c r="G13" s="61"/>
      <c r="H13" s="61"/>
      <c r="I13" s="61"/>
      <c r="J13" s="61"/>
      <c r="K13" s="62"/>
      <c r="L13" s="2"/>
    </row>
    <row r="14" spans="1:12" ht="15" customHeight="1">
      <c r="A14" s="10">
        <v>64</v>
      </c>
      <c r="B14" s="30" t="s">
        <v>185</v>
      </c>
      <c r="C14" s="31" t="s">
        <v>185</v>
      </c>
      <c r="D14" s="32" t="s">
        <v>185</v>
      </c>
      <c r="E14" s="6"/>
      <c r="F14" s="8"/>
      <c r="G14" s="29"/>
      <c r="H14" s="29"/>
      <c r="I14" s="29"/>
      <c r="J14" s="13"/>
      <c r="K14" s="12"/>
      <c r="L14" s="2"/>
    </row>
    <row r="15" spans="1:12" ht="15" customHeight="1">
      <c r="A15" s="63" t="s">
        <v>46</v>
      </c>
      <c r="B15" s="30" t="s">
        <v>186</v>
      </c>
      <c r="C15" s="31" t="s">
        <v>186</v>
      </c>
      <c r="D15" s="32" t="s">
        <v>186</v>
      </c>
      <c r="E15" s="6" t="s">
        <v>34</v>
      </c>
      <c r="F15" s="8"/>
      <c r="G15" s="29" t="str">
        <f>+PesosMN(J15)</f>
        <v>PESOS  CON 00/100 </v>
      </c>
      <c r="H15" s="29"/>
      <c r="I15" s="29"/>
      <c r="J15" s="13"/>
      <c r="K15" s="12">
        <f>+ROUND(F15*J15,2)</f>
        <v>0</v>
      </c>
      <c r="L15" s="2"/>
    </row>
    <row r="16" spans="1:12" ht="15" customHeight="1">
      <c r="A16" s="63" t="s">
        <v>47</v>
      </c>
      <c r="B16" s="30" t="s">
        <v>187</v>
      </c>
      <c r="C16" s="31" t="s">
        <v>187</v>
      </c>
      <c r="D16" s="32" t="s">
        <v>187</v>
      </c>
      <c r="E16" s="6" t="s">
        <v>34</v>
      </c>
      <c r="F16" s="8"/>
      <c r="G16" s="29" t="str">
        <f>+PesosMN(J16)</f>
        <v>PESOS  CON 00/100 </v>
      </c>
      <c r="H16" s="29"/>
      <c r="I16" s="29"/>
      <c r="J16" s="13"/>
      <c r="K16" s="12">
        <f>+ROUND(F16*J16,2)</f>
        <v>0</v>
      </c>
      <c r="L16" s="2"/>
    </row>
    <row r="17" spans="1:12" ht="15" customHeight="1">
      <c r="A17" s="63" t="s">
        <v>82</v>
      </c>
      <c r="B17" s="30" t="s">
        <v>188</v>
      </c>
      <c r="C17" s="31" t="s">
        <v>188</v>
      </c>
      <c r="D17" s="32" t="s">
        <v>188</v>
      </c>
      <c r="E17" s="6" t="s">
        <v>34</v>
      </c>
      <c r="F17" s="8"/>
      <c r="G17" s="29" t="str">
        <f>+PesosMN(J17)</f>
        <v>PESOS  CON 00/100 </v>
      </c>
      <c r="H17" s="29"/>
      <c r="I17" s="29"/>
      <c r="J17" s="13"/>
      <c r="K17" s="12">
        <f>+ROUND(F17*J17,2)</f>
        <v>0</v>
      </c>
      <c r="L17" s="2"/>
    </row>
    <row r="18" spans="1:12" ht="15" customHeight="1">
      <c r="A18" s="60" t="s">
        <v>184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  <c r="L18" s="2"/>
    </row>
    <row r="19" spans="1:12" ht="15" customHeight="1">
      <c r="A19" s="10">
        <v>65</v>
      </c>
      <c r="B19" s="30" t="s">
        <v>189</v>
      </c>
      <c r="C19" s="31"/>
      <c r="D19" s="32"/>
      <c r="E19" s="6" t="s">
        <v>20</v>
      </c>
      <c r="F19" s="8"/>
      <c r="G19" s="29" t="str">
        <f>+PesosMN(J19)</f>
        <v>PESOS  CON 00/100 </v>
      </c>
      <c r="H19" s="29"/>
      <c r="I19" s="29"/>
      <c r="J19" s="13"/>
      <c r="K19" s="12">
        <f>+ROUND(F19*J19,2)</f>
        <v>0</v>
      </c>
      <c r="L19" s="2"/>
    </row>
    <row r="20" spans="1:12" ht="15" customHeight="1">
      <c r="A20" s="10">
        <v>66</v>
      </c>
      <c r="B20" s="30" t="s">
        <v>190</v>
      </c>
      <c r="C20" s="31"/>
      <c r="D20" s="32"/>
      <c r="E20" s="6" t="s">
        <v>34</v>
      </c>
      <c r="F20" s="8"/>
      <c r="G20" s="29" t="str">
        <f>+PesosMN(J20)</f>
        <v>PESOS  CON 00/100 </v>
      </c>
      <c r="H20" s="29"/>
      <c r="I20" s="29"/>
      <c r="J20" s="13"/>
      <c r="K20" s="12">
        <f>+ROUND(F20*J20,2)</f>
        <v>0</v>
      </c>
      <c r="L20" s="2"/>
    </row>
    <row r="21" spans="1:12" ht="15" customHeight="1" thickBot="1">
      <c r="A21" s="64">
        <v>67</v>
      </c>
      <c r="B21" s="65" t="s">
        <v>191</v>
      </c>
      <c r="C21" s="66"/>
      <c r="D21" s="67"/>
      <c r="E21" s="68" t="s">
        <v>19</v>
      </c>
      <c r="F21" s="69"/>
      <c r="G21" s="70" t="str">
        <f>+PesosMN(J21)</f>
        <v>PESOS  CON 00/100 </v>
      </c>
      <c r="H21" s="70"/>
      <c r="I21" s="70"/>
      <c r="J21" s="71"/>
      <c r="K21" s="72">
        <f>+ROUND(F21*J21,2)</f>
        <v>0</v>
      </c>
      <c r="L21" s="2"/>
    </row>
    <row r="22" spans="1:12" ht="15" customHeight="1" thickBot="1">
      <c r="A22" s="73" t="s">
        <v>182</v>
      </c>
      <c r="B22" s="74"/>
      <c r="C22" s="74"/>
      <c r="D22" s="74"/>
      <c r="E22" s="74"/>
      <c r="F22" s="74"/>
      <c r="G22" s="74"/>
      <c r="H22" s="74"/>
      <c r="I22" s="74"/>
      <c r="J22" s="76"/>
      <c r="K22" s="75">
        <f>SUM(K12:K21)</f>
        <v>0</v>
      </c>
      <c r="L22" s="2"/>
    </row>
    <row r="23" spans="1:12" ht="19.5" customHeight="1">
      <c r="A23" s="21" t="s">
        <v>14</v>
      </c>
      <c r="B23" s="22"/>
      <c r="C23" s="22"/>
      <c r="D23" s="22"/>
      <c r="E23" s="22"/>
      <c r="F23" s="25" t="s">
        <v>11</v>
      </c>
      <c r="G23" s="25"/>
      <c r="H23" s="25"/>
      <c r="I23" s="25"/>
      <c r="J23" s="25"/>
      <c r="K23" s="26"/>
      <c r="L23" s="2"/>
    </row>
    <row r="24" spans="1:12" ht="19.5" customHeight="1" thickBot="1">
      <c r="A24" s="23"/>
      <c r="B24" s="24"/>
      <c r="C24" s="24"/>
      <c r="D24" s="24"/>
      <c r="E24" s="24"/>
      <c r="F24" s="27"/>
      <c r="G24" s="27"/>
      <c r="H24" s="27"/>
      <c r="I24" s="27"/>
      <c r="J24" s="27"/>
      <c r="K24" s="28"/>
      <c r="L24" s="2"/>
    </row>
  </sheetData>
  <sheetProtection/>
  <protectedRanges>
    <protectedRange sqref="J19:J21" name="Precios Unitarios_3"/>
    <protectedRange sqref="B6:K8" name="Datos Empresa_1"/>
    <protectedRange sqref="J12" name="Precios Unitarios_1_1"/>
    <protectedRange sqref="J22" name="Precios Unitarios_2_1_1"/>
    <protectedRange sqref="J14:J17" name="Precios Unitarios_3_1"/>
    <protectedRange sqref="J13 J18" name="Precios Unitarios"/>
  </protectedRanges>
  <mergeCells count="34">
    <mergeCell ref="A22:J22"/>
    <mergeCell ref="A23:E24"/>
    <mergeCell ref="F23:K24"/>
    <mergeCell ref="A13:K13"/>
    <mergeCell ref="A18:K18"/>
    <mergeCell ref="B19:D19"/>
    <mergeCell ref="G19:I19"/>
    <mergeCell ref="B20:D20"/>
    <mergeCell ref="G20:I20"/>
    <mergeCell ref="B21:D21"/>
    <mergeCell ref="G21:I21"/>
    <mergeCell ref="B16:D16"/>
    <mergeCell ref="G16:I16"/>
    <mergeCell ref="B17:D17"/>
    <mergeCell ref="G17:I17"/>
    <mergeCell ref="A12:J12"/>
    <mergeCell ref="B14:D14"/>
    <mergeCell ref="G14:I14"/>
    <mergeCell ref="B15:D15"/>
    <mergeCell ref="G15:I15"/>
    <mergeCell ref="B8:K8"/>
    <mergeCell ref="A10:A11"/>
    <mergeCell ref="B10:D11"/>
    <mergeCell ref="E10:E11"/>
    <mergeCell ref="F10:F11"/>
    <mergeCell ref="G10:J10"/>
    <mergeCell ref="K10:K11"/>
    <mergeCell ref="G11:I11"/>
    <mergeCell ref="A1:K1"/>
    <mergeCell ref="A2:I2"/>
    <mergeCell ref="A3:K3"/>
    <mergeCell ref="A4:K4"/>
    <mergeCell ref="A5:F5"/>
    <mergeCell ref="G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P25"/>
  <sheetViews>
    <sheetView zoomScalePageLayoutView="0" workbookViewId="0" topLeftCell="A1">
      <selection activeCell="K22" sqref="K22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47.8515625" style="1" customWidth="1"/>
    <col min="5" max="5" width="6.7109375" style="1" customWidth="1"/>
    <col min="6" max="6" width="10.57421875" style="1" customWidth="1"/>
    <col min="7" max="8" width="11.421875" style="1" customWidth="1"/>
    <col min="9" max="9" width="30.28125" style="1" customWidth="1"/>
    <col min="10" max="10" width="16.7109375" style="1" customWidth="1"/>
    <col min="11" max="11" width="18.710937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17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16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+Hoja1!K25</f>
        <v>0</v>
      </c>
      <c r="L12" s="2"/>
    </row>
    <row r="13" spans="1:12" ht="15" customHeight="1">
      <c r="A13" s="10">
        <v>10</v>
      </c>
      <c r="B13" s="30" t="s">
        <v>61</v>
      </c>
      <c r="C13" s="31"/>
      <c r="D13" s="32"/>
      <c r="E13" s="6" t="s">
        <v>20</v>
      </c>
      <c r="F13" s="8"/>
      <c r="G13" s="29" t="str">
        <f>+PesosMN(J13)</f>
        <v>PESOS  CON 00/100 </v>
      </c>
      <c r="H13" s="29"/>
      <c r="I13" s="29"/>
      <c r="J13" s="13"/>
      <c r="K13" s="12">
        <f>+ROUND(F13*J13,2)</f>
        <v>0</v>
      </c>
      <c r="L13" s="2"/>
    </row>
    <row r="14" spans="1:12" ht="15" customHeight="1">
      <c r="A14" s="10">
        <v>11</v>
      </c>
      <c r="B14" s="30" t="s">
        <v>62</v>
      </c>
      <c r="C14" s="31"/>
      <c r="D14" s="32"/>
      <c r="E14" s="6" t="s">
        <v>20</v>
      </c>
      <c r="F14" s="8"/>
      <c r="G14" s="29" t="str">
        <f aca="true" t="shared" si="0" ref="G14:G21">+PesosMN(J14)</f>
        <v>PESOS  CON 00/100 </v>
      </c>
      <c r="H14" s="29"/>
      <c r="I14" s="29"/>
      <c r="J14" s="13"/>
      <c r="K14" s="12">
        <f aca="true" t="shared" si="1" ref="K14:K21">+ROUND(F14*J14,2)</f>
        <v>0</v>
      </c>
      <c r="L14" s="2"/>
    </row>
    <row r="15" spans="1:12" ht="15" customHeight="1">
      <c r="A15" s="10">
        <v>12</v>
      </c>
      <c r="B15" s="30" t="s">
        <v>63</v>
      </c>
      <c r="C15" s="31"/>
      <c r="D15" s="32"/>
      <c r="E15" s="6"/>
      <c r="F15" s="8"/>
      <c r="G15" s="29"/>
      <c r="H15" s="29"/>
      <c r="I15" s="29"/>
      <c r="J15" s="13"/>
      <c r="K15" s="12"/>
      <c r="L15" s="2"/>
    </row>
    <row r="16" spans="1:12" ht="15" customHeight="1">
      <c r="A16" s="63" t="s">
        <v>46</v>
      </c>
      <c r="B16" s="30" t="s">
        <v>64</v>
      </c>
      <c r="C16" s="31" t="s">
        <v>64</v>
      </c>
      <c r="D16" s="32" t="s">
        <v>64</v>
      </c>
      <c r="E16" s="6" t="s">
        <v>20</v>
      </c>
      <c r="F16" s="8"/>
      <c r="G16" s="29" t="str">
        <f t="shared" si="0"/>
        <v>PESOS  CON 00/100 </v>
      </c>
      <c r="H16" s="29"/>
      <c r="I16" s="29"/>
      <c r="J16" s="13"/>
      <c r="K16" s="12">
        <f t="shared" si="1"/>
        <v>0</v>
      </c>
      <c r="L16" s="2"/>
    </row>
    <row r="17" spans="1:12" ht="15" customHeight="1">
      <c r="A17" s="63" t="s">
        <v>47</v>
      </c>
      <c r="B17" s="30" t="s">
        <v>65</v>
      </c>
      <c r="C17" s="31" t="s">
        <v>65</v>
      </c>
      <c r="D17" s="32" t="s">
        <v>65</v>
      </c>
      <c r="E17" s="6" t="s">
        <v>20</v>
      </c>
      <c r="F17" s="8"/>
      <c r="G17" s="29" t="str">
        <f t="shared" si="0"/>
        <v>PESOS  CON 00/100 </v>
      </c>
      <c r="H17" s="29"/>
      <c r="I17" s="29"/>
      <c r="J17" s="13"/>
      <c r="K17" s="12">
        <f t="shared" si="1"/>
        <v>0</v>
      </c>
      <c r="L17" s="2"/>
    </row>
    <row r="18" spans="1:12" ht="15" customHeight="1">
      <c r="A18" s="10">
        <v>13</v>
      </c>
      <c r="B18" s="30" t="s">
        <v>66</v>
      </c>
      <c r="C18" s="31"/>
      <c r="D18" s="32"/>
      <c r="E18" s="6" t="s">
        <v>20</v>
      </c>
      <c r="F18" s="8"/>
      <c r="G18" s="29" t="str">
        <f t="shared" si="0"/>
        <v>PESOS  CON 00/100 </v>
      </c>
      <c r="H18" s="29"/>
      <c r="I18" s="29"/>
      <c r="J18" s="13"/>
      <c r="K18" s="12">
        <f t="shared" si="1"/>
        <v>0</v>
      </c>
      <c r="L18" s="2"/>
    </row>
    <row r="19" spans="1:12" ht="15" customHeight="1">
      <c r="A19" s="10">
        <v>14</v>
      </c>
      <c r="B19" s="30" t="s">
        <v>67</v>
      </c>
      <c r="C19" s="31"/>
      <c r="D19" s="32"/>
      <c r="E19" s="6" t="s">
        <v>20</v>
      </c>
      <c r="F19" s="8"/>
      <c r="G19" s="29" t="str">
        <f t="shared" si="0"/>
        <v>PESOS  CON 00/100 </v>
      </c>
      <c r="H19" s="29"/>
      <c r="I19" s="29"/>
      <c r="J19" s="13"/>
      <c r="K19" s="12">
        <f t="shared" si="1"/>
        <v>0</v>
      </c>
      <c r="L19" s="2"/>
    </row>
    <row r="20" spans="1:12" ht="15" customHeight="1">
      <c r="A20" s="10">
        <v>15</v>
      </c>
      <c r="B20" s="30" t="s">
        <v>68</v>
      </c>
      <c r="C20" s="31"/>
      <c r="D20" s="32"/>
      <c r="E20" s="6" t="s">
        <v>52</v>
      </c>
      <c r="F20" s="8"/>
      <c r="G20" s="29" t="str">
        <f t="shared" si="0"/>
        <v>PESOS  CON 00/100 </v>
      </c>
      <c r="H20" s="29"/>
      <c r="I20" s="29"/>
      <c r="J20" s="13"/>
      <c r="K20" s="12">
        <f t="shared" si="1"/>
        <v>0</v>
      </c>
      <c r="L20" s="2"/>
    </row>
    <row r="21" spans="1:12" ht="15" customHeight="1">
      <c r="A21" s="10">
        <v>16</v>
      </c>
      <c r="B21" s="30" t="s">
        <v>69</v>
      </c>
      <c r="C21" s="31"/>
      <c r="D21" s="32"/>
      <c r="E21" s="6" t="s">
        <v>52</v>
      </c>
      <c r="F21" s="8"/>
      <c r="G21" s="29" t="str">
        <f t="shared" si="0"/>
        <v>PESOS  CON 00/100 </v>
      </c>
      <c r="H21" s="29"/>
      <c r="I21" s="29"/>
      <c r="J21" s="13"/>
      <c r="K21" s="12">
        <f t="shared" si="1"/>
        <v>0</v>
      </c>
      <c r="L21" s="2"/>
    </row>
    <row r="22" spans="1:12" ht="15" customHeight="1" thickBo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5"/>
      <c r="K22" s="12">
        <f>SUM(K12:K21)</f>
        <v>0</v>
      </c>
      <c r="L22" s="2"/>
    </row>
    <row r="23" spans="1:12" ht="19.5" customHeight="1">
      <c r="A23" s="21" t="s">
        <v>14</v>
      </c>
      <c r="B23" s="22"/>
      <c r="C23" s="22"/>
      <c r="D23" s="22"/>
      <c r="E23" s="22"/>
      <c r="F23" s="25" t="s">
        <v>11</v>
      </c>
      <c r="G23" s="25"/>
      <c r="H23" s="25"/>
      <c r="I23" s="25"/>
      <c r="J23" s="25"/>
      <c r="K23" s="26"/>
      <c r="L23" s="2"/>
    </row>
    <row r="24" spans="1:12" ht="19.5" customHeight="1" thickBot="1">
      <c r="A24" s="23"/>
      <c r="B24" s="24"/>
      <c r="C24" s="24"/>
      <c r="D24" s="24"/>
      <c r="E24" s="24"/>
      <c r="F24" s="27"/>
      <c r="G24" s="27"/>
      <c r="H24" s="27"/>
      <c r="I24" s="27"/>
      <c r="J24" s="27"/>
      <c r="K24" s="28"/>
      <c r="L24" s="2"/>
    </row>
    <row r="25" spans="1:12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3"/>
      <c r="L25" s="2"/>
    </row>
  </sheetData>
  <sheetProtection/>
  <protectedRanges>
    <protectedRange sqref="J13:J22" name="Precios Unitarios"/>
    <protectedRange sqref="B6:K8" name="Datos Empresa"/>
    <protectedRange sqref="J12" name="Precios Unitarios_1"/>
  </protectedRanges>
  <mergeCells count="36">
    <mergeCell ref="B20:D20"/>
    <mergeCell ref="G20:I20"/>
    <mergeCell ref="B21:D21"/>
    <mergeCell ref="G21:I21"/>
    <mergeCell ref="B17:D17"/>
    <mergeCell ref="G17:I17"/>
    <mergeCell ref="B18:D18"/>
    <mergeCell ref="G18:I18"/>
    <mergeCell ref="B19:D19"/>
    <mergeCell ref="G19:I19"/>
    <mergeCell ref="A22:J22"/>
    <mergeCell ref="A23:E24"/>
    <mergeCell ref="F23:K24"/>
    <mergeCell ref="G13:I13"/>
    <mergeCell ref="B14:D14"/>
    <mergeCell ref="G14:I14"/>
    <mergeCell ref="B15:D15"/>
    <mergeCell ref="G15:I15"/>
    <mergeCell ref="B16:D16"/>
    <mergeCell ref="G16:I16"/>
    <mergeCell ref="B13:D13"/>
    <mergeCell ref="A12:J12"/>
    <mergeCell ref="A1:K1"/>
    <mergeCell ref="B8:K8"/>
    <mergeCell ref="A10:A11"/>
    <mergeCell ref="B10:D11"/>
    <mergeCell ref="A2:I2"/>
    <mergeCell ref="E10:E11"/>
    <mergeCell ref="A3:K3"/>
    <mergeCell ref="A4:K4"/>
    <mergeCell ref="A5:F5"/>
    <mergeCell ref="G5:K5"/>
    <mergeCell ref="F10:F11"/>
    <mergeCell ref="G10:J10"/>
    <mergeCell ref="K10:K11"/>
    <mergeCell ref="G11:I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P29"/>
  <sheetViews>
    <sheetView zoomScalePageLayoutView="0" workbookViewId="0" topLeftCell="A7">
      <selection activeCell="K26" sqref="K26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46.28125" style="1" customWidth="1"/>
    <col min="5" max="5" width="6.7109375" style="1" customWidth="1"/>
    <col min="6" max="6" width="9.28125" style="1" customWidth="1"/>
    <col min="7" max="8" width="11.421875" style="1" customWidth="1"/>
    <col min="9" max="9" width="30.28125" style="1" customWidth="1"/>
    <col min="10" max="10" width="16.7109375" style="1" customWidth="1"/>
    <col min="11" max="11" width="18.710937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21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16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+Hoja2!K22</f>
        <v>0</v>
      </c>
      <c r="L12" s="2"/>
    </row>
    <row r="13" spans="1:12" ht="15" customHeight="1">
      <c r="A13" s="60" t="s">
        <v>70</v>
      </c>
      <c r="B13" s="61"/>
      <c r="C13" s="61"/>
      <c r="D13" s="61"/>
      <c r="E13" s="61"/>
      <c r="F13" s="61"/>
      <c r="G13" s="61"/>
      <c r="H13" s="61"/>
      <c r="I13" s="61"/>
      <c r="J13" s="61"/>
      <c r="K13" s="62"/>
      <c r="L13" s="2"/>
    </row>
    <row r="14" spans="1:12" ht="15" customHeight="1">
      <c r="A14" s="10">
        <v>17</v>
      </c>
      <c r="B14" s="36" t="s">
        <v>71</v>
      </c>
      <c r="C14" s="36"/>
      <c r="D14" s="36"/>
      <c r="E14" s="6"/>
      <c r="F14" s="8"/>
      <c r="G14" s="29"/>
      <c r="H14" s="29"/>
      <c r="I14" s="29"/>
      <c r="J14" s="13"/>
      <c r="K14" s="12"/>
      <c r="L14" s="2"/>
    </row>
    <row r="15" spans="1:12" ht="15" customHeight="1">
      <c r="A15" s="63" t="s">
        <v>46</v>
      </c>
      <c r="B15" s="30" t="s">
        <v>72</v>
      </c>
      <c r="C15" s="31" t="s">
        <v>72</v>
      </c>
      <c r="D15" s="32" t="s">
        <v>72</v>
      </c>
      <c r="E15" s="6" t="s">
        <v>18</v>
      </c>
      <c r="F15" s="8"/>
      <c r="G15" s="29" t="str">
        <f>+PesosMN(J15)</f>
        <v>PESOS  CON 00/100 </v>
      </c>
      <c r="H15" s="29"/>
      <c r="I15" s="29"/>
      <c r="J15" s="13"/>
      <c r="K15" s="12">
        <f>+ROUND(F15*J15,2)</f>
        <v>0</v>
      </c>
      <c r="L15" s="2"/>
    </row>
    <row r="16" spans="1:12" ht="15" customHeight="1">
      <c r="A16" s="63" t="s">
        <v>47</v>
      </c>
      <c r="B16" s="30" t="s">
        <v>73</v>
      </c>
      <c r="C16" s="31" t="s">
        <v>73</v>
      </c>
      <c r="D16" s="32" t="s">
        <v>73</v>
      </c>
      <c r="E16" s="6" t="s">
        <v>18</v>
      </c>
      <c r="F16" s="8"/>
      <c r="G16" s="29" t="str">
        <f>+PesosMN(J16)</f>
        <v>PESOS  CON 00/100 </v>
      </c>
      <c r="H16" s="29"/>
      <c r="I16" s="29"/>
      <c r="J16" s="13"/>
      <c r="K16" s="12">
        <f>+ROUND(F16*J16,2)</f>
        <v>0</v>
      </c>
      <c r="L16" s="2"/>
    </row>
    <row r="17" spans="1:12" ht="15" customHeight="1">
      <c r="A17" s="10">
        <v>18</v>
      </c>
      <c r="B17" s="30" t="s">
        <v>74</v>
      </c>
      <c r="C17" s="31" t="s">
        <v>74</v>
      </c>
      <c r="D17" s="32" t="s">
        <v>74</v>
      </c>
      <c r="E17" s="6"/>
      <c r="F17" s="8"/>
      <c r="G17" s="29"/>
      <c r="H17" s="29"/>
      <c r="I17" s="29"/>
      <c r="J17" s="13"/>
      <c r="K17" s="12"/>
      <c r="L17" s="2"/>
    </row>
    <row r="18" spans="1:12" ht="15" customHeight="1">
      <c r="A18" s="63" t="s">
        <v>46</v>
      </c>
      <c r="B18" s="30" t="s">
        <v>75</v>
      </c>
      <c r="C18" s="31" t="s">
        <v>75</v>
      </c>
      <c r="D18" s="32" t="s">
        <v>75</v>
      </c>
      <c r="E18" s="6" t="s">
        <v>18</v>
      </c>
      <c r="F18" s="8"/>
      <c r="G18" s="29" t="str">
        <f>+PesosMN(J18)</f>
        <v>PESOS  CON 00/100 </v>
      </c>
      <c r="H18" s="29"/>
      <c r="I18" s="29"/>
      <c r="J18" s="13"/>
      <c r="K18" s="12">
        <f>+ROUND(F18*J18,2)</f>
        <v>0</v>
      </c>
      <c r="L18" s="2"/>
    </row>
    <row r="19" spans="1:12" ht="15" customHeight="1">
      <c r="A19" s="63" t="s">
        <v>47</v>
      </c>
      <c r="B19" s="30" t="s">
        <v>76</v>
      </c>
      <c r="C19" s="31" t="s">
        <v>76</v>
      </c>
      <c r="D19" s="32" t="s">
        <v>76</v>
      </c>
      <c r="E19" s="6" t="s">
        <v>18</v>
      </c>
      <c r="F19" s="8"/>
      <c r="G19" s="29" t="str">
        <f>+PesosMN(J19)</f>
        <v>PESOS  CON 00/100 </v>
      </c>
      <c r="H19" s="29"/>
      <c r="I19" s="29"/>
      <c r="J19" s="13"/>
      <c r="K19" s="12">
        <f>+ROUND(F19*J19,2)</f>
        <v>0</v>
      </c>
      <c r="L19" s="2"/>
    </row>
    <row r="20" spans="1:12" ht="15" customHeight="1">
      <c r="A20" s="10">
        <v>19</v>
      </c>
      <c r="B20" s="36" t="s">
        <v>77</v>
      </c>
      <c r="C20" s="36"/>
      <c r="D20" s="36"/>
      <c r="E20" s="6"/>
      <c r="F20" s="8"/>
      <c r="G20" s="29"/>
      <c r="H20" s="29"/>
      <c r="I20" s="29"/>
      <c r="J20" s="13"/>
      <c r="K20" s="12"/>
      <c r="L20" s="2"/>
    </row>
    <row r="21" spans="1:12" ht="15" customHeight="1">
      <c r="A21" s="63" t="s">
        <v>46</v>
      </c>
      <c r="B21" s="30" t="s">
        <v>78</v>
      </c>
      <c r="C21" s="31" t="s">
        <v>78</v>
      </c>
      <c r="D21" s="32" t="s">
        <v>78</v>
      </c>
      <c r="E21" s="6" t="s">
        <v>18</v>
      </c>
      <c r="F21" s="8"/>
      <c r="G21" s="29" t="str">
        <f>+PesosMN(J21)</f>
        <v>PESOS  CON 00/100 </v>
      </c>
      <c r="H21" s="29"/>
      <c r="I21" s="29"/>
      <c r="J21" s="13"/>
      <c r="K21" s="12">
        <f>+ROUND(F21*J21,2)</f>
        <v>0</v>
      </c>
      <c r="L21" s="2"/>
    </row>
    <row r="22" spans="1:12" ht="15" customHeight="1">
      <c r="A22" s="63" t="s">
        <v>47</v>
      </c>
      <c r="B22" s="30" t="s">
        <v>79</v>
      </c>
      <c r="C22" s="31" t="s">
        <v>79</v>
      </c>
      <c r="D22" s="32" t="s">
        <v>79</v>
      </c>
      <c r="E22" s="6" t="s">
        <v>18</v>
      </c>
      <c r="F22" s="8"/>
      <c r="G22" s="29" t="str">
        <f>+PesosMN(J22)</f>
        <v>PESOS  CON 00/100 </v>
      </c>
      <c r="H22" s="29"/>
      <c r="I22" s="29"/>
      <c r="J22" s="13"/>
      <c r="K22" s="12">
        <f>+ROUND(F22*J22,2)</f>
        <v>0</v>
      </c>
      <c r="L22" s="2"/>
    </row>
    <row r="23" spans="1:12" ht="15" customHeight="1">
      <c r="A23" s="10">
        <v>20</v>
      </c>
      <c r="B23" s="36" t="s">
        <v>80</v>
      </c>
      <c r="C23" s="36"/>
      <c r="D23" s="36"/>
      <c r="E23" s="6"/>
      <c r="F23" s="8"/>
      <c r="G23" s="29"/>
      <c r="H23" s="29"/>
      <c r="I23" s="29"/>
      <c r="J23" s="13"/>
      <c r="K23" s="12"/>
      <c r="L23" s="2"/>
    </row>
    <row r="24" spans="1:12" ht="15" customHeight="1">
      <c r="A24" s="63" t="s">
        <v>46</v>
      </c>
      <c r="B24" s="30" t="s">
        <v>81</v>
      </c>
      <c r="C24" s="31" t="s">
        <v>81</v>
      </c>
      <c r="D24" s="32" t="s">
        <v>81</v>
      </c>
      <c r="E24" s="6" t="s">
        <v>18</v>
      </c>
      <c r="F24" s="8"/>
      <c r="G24" s="29" t="str">
        <f>+PesosMN(J24)</f>
        <v>PESOS  CON 00/100 </v>
      </c>
      <c r="H24" s="29"/>
      <c r="I24" s="29"/>
      <c r="J24" s="13"/>
      <c r="K24" s="12">
        <f>+ROUND(F24*J24,2)</f>
        <v>0</v>
      </c>
      <c r="L24" s="2"/>
    </row>
    <row r="25" spans="1:12" ht="15" customHeight="1">
      <c r="A25" s="63" t="s">
        <v>47</v>
      </c>
      <c r="B25" s="30" t="s">
        <v>78</v>
      </c>
      <c r="C25" s="31" t="s">
        <v>78</v>
      </c>
      <c r="D25" s="32" t="s">
        <v>78</v>
      </c>
      <c r="E25" s="6" t="s">
        <v>18</v>
      </c>
      <c r="F25" s="8"/>
      <c r="G25" s="29" t="str">
        <f>+PesosMN(J25)</f>
        <v>PESOS  CON 00/100 </v>
      </c>
      <c r="H25" s="29"/>
      <c r="I25" s="29"/>
      <c r="J25" s="13"/>
      <c r="K25" s="12">
        <f>+ROUND(F25*J25,2)</f>
        <v>0</v>
      </c>
      <c r="L25" s="2"/>
    </row>
    <row r="26" spans="1:12" s="1" customFormat="1" ht="15" customHeight="1" thickBot="1">
      <c r="A26" s="33" t="s">
        <v>25</v>
      </c>
      <c r="B26" s="34"/>
      <c r="C26" s="34"/>
      <c r="D26" s="34"/>
      <c r="E26" s="34"/>
      <c r="F26" s="34"/>
      <c r="G26" s="34"/>
      <c r="H26" s="34"/>
      <c r="I26" s="34"/>
      <c r="J26" s="35"/>
      <c r="K26" s="12">
        <f>SUM(K12:K25)</f>
        <v>0</v>
      </c>
      <c r="L26" s="2"/>
    </row>
    <row r="27" spans="1:12" s="1" customFormat="1" ht="19.5" customHeight="1">
      <c r="A27" s="21" t="s">
        <v>14</v>
      </c>
      <c r="B27" s="22"/>
      <c r="C27" s="22"/>
      <c r="D27" s="22"/>
      <c r="E27" s="22"/>
      <c r="F27" s="25" t="s">
        <v>11</v>
      </c>
      <c r="G27" s="25"/>
      <c r="H27" s="25"/>
      <c r="I27" s="25"/>
      <c r="J27" s="25"/>
      <c r="K27" s="26"/>
      <c r="L27" s="2"/>
    </row>
    <row r="28" spans="1:12" s="1" customFormat="1" ht="19.5" customHeight="1" thickBot="1">
      <c r="A28" s="23"/>
      <c r="B28" s="24"/>
      <c r="C28" s="24"/>
      <c r="D28" s="24"/>
      <c r="E28" s="24"/>
      <c r="F28" s="27"/>
      <c r="G28" s="27"/>
      <c r="H28" s="27"/>
      <c r="I28" s="27"/>
      <c r="J28" s="27"/>
      <c r="K28" s="28"/>
      <c r="L28" s="2"/>
    </row>
    <row r="29" spans="1:12" s="1" customFormat="1" ht="19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3"/>
      <c r="L29" s="2"/>
    </row>
  </sheetData>
  <sheetProtection/>
  <protectedRanges>
    <protectedRange sqref="J14:J18" name="Precios Unitarios"/>
    <protectedRange sqref="B6:K8" name="Datos Empresa"/>
    <protectedRange sqref="J26" name="Precios Unitarios_2"/>
    <protectedRange sqref="J12" name="Precios Unitarios_1_1"/>
    <protectedRange sqref="J19:J25" name="Precios Unitarios_1"/>
    <protectedRange sqref="J13" name="Precios Unitarios_3"/>
  </protectedRanges>
  <mergeCells count="43">
    <mergeCell ref="B22:D22"/>
    <mergeCell ref="A13:K13"/>
    <mergeCell ref="B19:D19"/>
    <mergeCell ref="G19:I19"/>
    <mergeCell ref="B20:D20"/>
    <mergeCell ref="G20:I20"/>
    <mergeCell ref="B21:D21"/>
    <mergeCell ref="G21:I21"/>
    <mergeCell ref="B15:D15"/>
    <mergeCell ref="G15:I15"/>
    <mergeCell ref="A27:E28"/>
    <mergeCell ref="F27:K28"/>
    <mergeCell ref="A26:J26"/>
    <mergeCell ref="B18:D18"/>
    <mergeCell ref="G18:I18"/>
    <mergeCell ref="B14:D14"/>
    <mergeCell ref="G14:I14"/>
    <mergeCell ref="A1:K1"/>
    <mergeCell ref="B8:K8"/>
    <mergeCell ref="A2:I2"/>
    <mergeCell ref="A10:A11"/>
    <mergeCell ref="B10:D11"/>
    <mergeCell ref="E10:E11"/>
    <mergeCell ref="F10:F11"/>
    <mergeCell ref="G10:J10"/>
    <mergeCell ref="K10:K11"/>
    <mergeCell ref="G11:I11"/>
    <mergeCell ref="G22:I22"/>
    <mergeCell ref="A3:K3"/>
    <mergeCell ref="A4:K4"/>
    <mergeCell ref="A5:F5"/>
    <mergeCell ref="G5:K5"/>
    <mergeCell ref="A12:J12"/>
    <mergeCell ref="B16:D16"/>
    <mergeCell ref="G16:I16"/>
    <mergeCell ref="B17:D17"/>
    <mergeCell ref="G17:I17"/>
    <mergeCell ref="B25:D25"/>
    <mergeCell ref="G25:I25"/>
    <mergeCell ref="B23:D23"/>
    <mergeCell ref="G23:I23"/>
    <mergeCell ref="B24:D24"/>
    <mergeCell ref="G24:I2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P25"/>
  <sheetViews>
    <sheetView zoomScalePageLayoutView="0" workbookViewId="0" topLeftCell="A1">
      <selection activeCell="K22" sqref="K22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55.00390625" style="1" customWidth="1"/>
    <col min="5" max="5" width="6.7109375" style="1" customWidth="1"/>
    <col min="6" max="6" width="9.28125" style="1" customWidth="1"/>
    <col min="7" max="8" width="11.421875" style="1" customWidth="1"/>
    <col min="9" max="9" width="30.28125" style="1" customWidth="1"/>
    <col min="10" max="10" width="16.7109375" style="1" customWidth="1"/>
    <col min="11" max="11" width="18.710937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22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16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+Hoja3!K26</f>
        <v>0</v>
      </c>
      <c r="L12" s="2"/>
    </row>
    <row r="13" spans="1:12" ht="15" customHeight="1">
      <c r="A13" s="63" t="s">
        <v>82</v>
      </c>
      <c r="B13" s="30" t="s">
        <v>85</v>
      </c>
      <c r="C13" s="31" t="s">
        <v>85</v>
      </c>
      <c r="D13" s="32" t="s">
        <v>85</v>
      </c>
      <c r="E13" s="6" t="s">
        <v>18</v>
      </c>
      <c r="F13" s="8"/>
      <c r="G13" s="29" t="str">
        <f>+PesosMN(J13)</f>
        <v>PESOS  CON 00/100 </v>
      </c>
      <c r="H13" s="29"/>
      <c r="I13" s="29"/>
      <c r="J13" s="13"/>
      <c r="K13" s="12">
        <f>+ROUND(F13*J13,2)</f>
        <v>0</v>
      </c>
      <c r="L13" s="2"/>
    </row>
    <row r="14" spans="1:12" ht="15" customHeight="1">
      <c r="A14" s="63" t="s">
        <v>83</v>
      </c>
      <c r="B14" s="30" t="s">
        <v>79</v>
      </c>
      <c r="C14" s="31" t="s">
        <v>79</v>
      </c>
      <c r="D14" s="32" t="s">
        <v>79</v>
      </c>
      <c r="E14" s="6" t="str">
        <f>+E13</f>
        <v>m3</v>
      </c>
      <c r="F14" s="8"/>
      <c r="G14" s="29" t="str">
        <f>+PesosMN(J14)</f>
        <v>PESOS  CON 00/100 </v>
      </c>
      <c r="H14" s="29"/>
      <c r="I14" s="29"/>
      <c r="J14" s="13"/>
      <c r="K14" s="12">
        <f>+ROUND(F14*J14,2)</f>
        <v>0</v>
      </c>
      <c r="L14" s="2"/>
    </row>
    <row r="15" spans="1:12" ht="15" customHeight="1">
      <c r="A15" s="63" t="s">
        <v>84</v>
      </c>
      <c r="B15" s="30" t="s">
        <v>86</v>
      </c>
      <c r="C15" s="31" t="s">
        <v>86</v>
      </c>
      <c r="D15" s="32" t="s">
        <v>86</v>
      </c>
      <c r="E15" s="6" t="str">
        <f>+E14</f>
        <v>m3</v>
      </c>
      <c r="F15" s="8"/>
      <c r="G15" s="29" t="str">
        <f>+PesosMN(J15)</f>
        <v>PESOS  CON 00/100 </v>
      </c>
      <c r="H15" s="29"/>
      <c r="I15" s="29"/>
      <c r="J15" s="13"/>
      <c r="K15" s="12">
        <f>+ROUND(F15*J15,2)</f>
        <v>0</v>
      </c>
      <c r="L15" s="2"/>
    </row>
    <row r="16" spans="1:12" ht="15" customHeight="1">
      <c r="A16" s="10">
        <v>21</v>
      </c>
      <c r="B16" s="36" t="s">
        <v>87</v>
      </c>
      <c r="C16" s="36"/>
      <c r="D16" s="36"/>
      <c r="E16" s="6"/>
      <c r="F16" s="8"/>
      <c r="G16" s="29"/>
      <c r="H16" s="29"/>
      <c r="I16" s="29"/>
      <c r="J16" s="13"/>
      <c r="K16" s="12"/>
      <c r="L16" s="2"/>
    </row>
    <row r="17" spans="1:12" ht="15" customHeight="1">
      <c r="A17" s="63" t="s">
        <v>46</v>
      </c>
      <c r="B17" s="30" t="s">
        <v>88</v>
      </c>
      <c r="C17" s="31" t="s">
        <v>88</v>
      </c>
      <c r="D17" s="32" t="s">
        <v>88</v>
      </c>
      <c r="E17" s="6" t="s">
        <v>19</v>
      </c>
      <c r="F17" s="8"/>
      <c r="G17" s="29" t="str">
        <f>+PesosMN(J17)</f>
        <v>PESOS  CON 00/100 </v>
      </c>
      <c r="H17" s="29"/>
      <c r="I17" s="29"/>
      <c r="J17" s="13"/>
      <c r="K17" s="12">
        <f>+ROUND(F17*J17,2)</f>
        <v>0</v>
      </c>
      <c r="L17" s="2"/>
    </row>
    <row r="18" spans="1:12" ht="15" customHeight="1">
      <c r="A18" s="63" t="s">
        <v>47</v>
      </c>
      <c r="B18" s="30" t="s">
        <v>89</v>
      </c>
      <c r="C18" s="31" t="s">
        <v>89</v>
      </c>
      <c r="D18" s="32" t="s">
        <v>89</v>
      </c>
      <c r="E18" s="6" t="s">
        <v>19</v>
      </c>
      <c r="F18" s="8"/>
      <c r="G18" s="29" t="str">
        <f>+PesosMN(J18)</f>
        <v>PESOS  CON 00/100 </v>
      </c>
      <c r="H18" s="29"/>
      <c r="I18" s="29"/>
      <c r="J18" s="13"/>
      <c r="K18" s="12">
        <f>+ROUND(F18*J18,2)</f>
        <v>0</v>
      </c>
      <c r="L18" s="2"/>
    </row>
    <row r="19" spans="1:12" ht="24.75" customHeight="1">
      <c r="A19" s="10">
        <v>22</v>
      </c>
      <c r="B19" s="36" t="s">
        <v>91</v>
      </c>
      <c r="C19" s="36"/>
      <c r="D19" s="36"/>
      <c r="E19" s="6"/>
      <c r="F19" s="8"/>
      <c r="G19" s="29"/>
      <c r="H19" s="29"/>
      <c r="I19" s="29"/>
      <c r="J19" s="13"/>
      <c r="K19" s="12"/>
      <c r="L19" s="2"/>
    </row>
    <row r="20" spans="1:12" ht="15" customHeight="1">
      <c r="A20" s="63" t="s">
        <v>46</v>
      </c>
      <c r="B20" s="36" t="s">
        <v>90</v>
      </c>
      <c r="C20" s="36"/>
      <c r="D20" s="36"/>
      <c r="E20" s="6" t="s">
        <v>19</v>
      </c>
      <c r="F20" s="8"/>
      <c r="G20" s="29" t="str">
        <f>+PesosMN(J20)</f>
        <v>PESOS  CON 00/100 </v>
      </c>
      <c r="H20" s="29"/>
      <c r="I20" s="29"/>
      <c r="J20" s="13"/>
      <c r="K20" s="12">
        <f>+ROUND(F20*J20,2)</f>
        <v>0</v>
      </c>
      <c r="L20" s="2"/>
    </row>
    <row r="21" spans="1:12" ht="24.75" customHeight="1">
      <c r="A21" s="10">
        <v>23</v>
      </c>
      <c r="B21" s="36" t="s">
        <v>92</v>
      </c>
      <c r="C21" s="36"/>
      <c r="D21" s="36"/>
      <c r="E21" s="6"/>
      <c r="F21" s="8"/>
      <c r="G21" s="29"/>
      <c r="H21" s="29"/>
      <c r="I21" s="29"/>
      <c r="J21" s="13"/>
      <c r="K21" s="12"/>
      <c r="L21" s="2"/>
    </row>
    <row r="22" spans="1:12" ht="15" customHeight="1" thickBo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5"/>
      <c r="K22" s="12">
        <f>SUM(K12:K21)</f>
        <v>0</v>
      </c>
      <c r="L22" s="2"/>
    </row>
    <row r="23" spans="1:12" ht="19.5" customHeight="1">
      <c r="A23" s="21" t="s">
        <v>14</v>
      </c>
      <c r="B23" s="22"/>
      <c r="C23" s="22"/>
      <c r="D23" s="22"/>
      <c r="E23" s="22"/>
      <c r="F23" s="25" t="s">
        <v>11</v>
      </c>
      <c r="G23" s="25"/>
      <c r="H23" s="25"/>
      <c r="I23" s="25"/>
      <c r="J23" s="25"/>
      <c r="K23" s="26"/>
      <c r="L23" s="2"/>
    </row>
    <row r="24" spans="1:12" ht="19.5" customHeight="1" thickBot="1">
      <c r="A24" s="23"/>
      <c r="B24" s="24"/>
      <c r="C24" s="24"/>
      <c r="D24" s="24"/>
      <c r="E24" s="24"/>
      <c r="F24" s="27"/>
      <c r="G24" s="27"/>
      <c r="H24" s="27"/>
      <c r="I24" s="27"/>
      <c r="J24" s="27"/>
      <c r="K24" s="28"/>
      <c r="L24" s="2"/>
    </row>
    <row r="25" spans="1:12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3"/>
      <c r="L25" s="2"/>
    </row>
  </sheetData>
  <sheetProtection/>
  <protectedRanges>
    <protectedRange sqref="J13:J21" name="Precios Unitarios"/>
    <protectedRange sqref="B6:K8" name="Datos Empresa"/>
    <protectedRange sqref="J22" name="Precios Unitarios_2"/>
    <protectedRange sqref="J12" name="Precios Unitarios_1_1"/>
  </protectedRanges>
  <mergeCells count="36">
    <mergeCell ref="B13:D13"/>
    <mergeCell ref="G13:I13"/>
    <mergeCell ref="B14:D14"/>
    <mergeCell ref="A12:J12"/>
    <mergeCell ref="A22:J22"/>
    <mergeCell ref="A23:E24"/>
    <mergeCell ref="F23:K24"/>
    <mergeCell ref="B15:D15"/>
    <mergeCell ref="G15:I15"/>
    <mergeCell ref="A1:K1"/>
    <mergeCell ref="B8:K8"/>
    <mergeCell ref="A10:A11"/>
    <mergeCell ref="B10:D11"/>
    <mergeCell ref="E10:E11"/>
    <mergeCell ref="F10:F11"/>
    <mergeCell ref="G10:J10"/>
    <mergeCell ref="K10:K11"/>
    <mergeCell ref="G11:I11"/>
    <mergeCell ref="A2:I2"/>
    <mergeCell ref="A3:K3"/>
    <mergeCell ref="A4:K4"/>
    <mergeCell ref="A5:F5"/>
    <mergeCell ref="G5:K5"/>
    <mergeCell ref="G14:I14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P25"/>
  <sheetViews>
    <sheetView zoomScalePageLayoutView="0" workbookViewId="0" topLeftCell="A7">
      <selection activeCell="K22" sqref="K22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57.7109375" style="1" customWidth="1"/>
    <col min="5" max="5" width="6.7109375" style="1" customWidth="1"/>
    <col min="6" max="6" width="9.28125" style="1" customWidth="1"/>
    <col min="7" max="8" width="11.421875" style="1" customWidth="1"/>
    <col min="9" max="9" width="30.28125" style="1" customWidth="1"/>
    <col min="10" max="10" width="16.7109375" style="1" customWidth="1"/>
    <col min="11" max="11" width="18.710937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23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16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+Hoja4!K22</f>
        <v>0</v>
      </c>
      <c r="L12" s="2"/>
    </row>
    <row r="13" spans="1:12" ht="15" customHeight="1">
      <c r="A13" s="63" t="s">
        <v>46</v>
      </c>
      <c r="B13" s="36" t="s">
        <v>90</v>
      </c>
      <c r="C13" s="36"/>
      <c r="D13" s="36"/>
      <c r="E13" s="19" t="s">
        <v>19</v>
      </c>
      <c r="F13" s="8"/>
      <c r="G13" s="29" t="str">
        <f>+PesosMN(J13)</f>
        <v>PESOS  CON 00/100 </v>
      </c>
      <c r="H13" s="29"/>
      <c r="I13" s="29"/>
      <c r="J13" s="13"/>
      <c r="K13" s="12">
        <f>+ROUND(F13*J13,2)</f>
        <v>0</v>
      </c>
      <c r="L13" s="2"/>
    </row>
    <row r="14" spans="1:12" ht="15" customHeight="1">
      <c r="A14" s="10">
        <v>24</v>
      </c>
      <c r="B14" s="36" t="s">
        <v>93</v>
      </c>
      <c r="C14" s="36"/>
      <c r="D14" s="36"/>
      <c r="E14" s="19"/>
      <c r="F14" s="8"/>
      <c r="G14" s="29"/>
      <c r="H14" s="29"/>
      <c r="I14" s="29"/>
      <c r="J14" s="13"/>
      <c r="K14" s="12"/>
      <c r="L14" s="2"/>
    </row>
    <row r="15" spans="1:12" ht="15" customHeight="1">
      <c r="A15" s="63" t="s">
        <v>46</v>
      </c>
      <c r="B15" s="30" t="s">
        <v>88</v>
      </c>
      <c r="C15" s="31" t="s">
        <v>88</v>
      </c>
      <c r="D15" s="32" t="s">
        <v>88</v>
      </c>
      <c r="E15" s="6" t="s">
        <v>19</v>
      </c>
      <c r="F15" s="8"/>
      <c r="G15" s="29" t="str">
        <f aca="true" t="shared" si="0" ref="G15:G21">+PesosMN(J15)</f>
        <v>PESOS  CON 00/100 </v>
      </c>
      <c r="H15" s="29"/>
      <c r="I15" s="29"/>
      <c r="J15" s="13"/>
      <c r="K15" s="12">
        <f aca="true" t="shared" si="1" ref="K15:K21">+ROUND(F15*J15,2)</f>
        <v>0</v>
      </c>
      <c r="L15" s="2"/>
    </row>
    <row r="16" spans="1:12" ht="15" customHeight="1">
      <c r="A16" s="63" t="s">
        <v>47</v>
      </c>
      <c r="B16" s="30" t="s">
        <v>89</v>
      </c>
      <c r="C16" s="31" t="s">
        <v>89</v>
      </c>
      <c r="D16" s="32" t="s">
        <v>89</v>
      </c>
      <c r="E16" s="6" t="s">
        <v>19</v>
      </c>
      <c r="F16" s="8"/>
      <c r="G16" s="29" t="str">
        <f t="shared" si="0"/>
        <v>PESOS  CON 00/100 </v>
      </c>
      <c r="H16" s="29"/>
      <c r="I16" s="29"/>
      <c r="J16" s="13"/>
      <c r="K16" s="12">
        <f t="shared" si="1"/>
        <v>0</v>
      </c>
      <c r="L16" s="2"/>
    </row>
    <row r="17" spans="1:12" ht="24.75" customHeight="1">
      <c r="A17" s="10">
        <v>25</v>
      </c>
      <c r="B17" s="36" t="s">
        <v>94</v>
      </c>
      <c r="C17" s="36"/>
      <c r="D17" s="36"/>
      <c r="E17" s="6"/>
      <c r="F17" s="8"/>
      <c r="G17" s="29"/>
      <c r="H17" s="29"/>
      <c r="I17" s="29"/>
      <c r="J17" s="13"/>
      <c r="K17" s="12"/>
      <c r="L17" s="2"/>
    </row>
    <row r="18" spans="1:12" ht="15" customHeight="1">
      <c r="A18" s="63" t="s">
        <v>46</v>
      </c>
      <c r="B18" s="30" t="s">
        <v>95</v>
      </c>
      <c r="C18" s="31" t="s">
        <v>89</v>
      </c>
      <c r="D18" s="32" t="s">
        <v>89</v>
      </c>
      <c r="E18" s="6" t="s">
        <v>19</v>
      </c>
      <c r="F18" s="8"/>
      <c r="G18" s="29" t="str">
        <f t="shared" si="0"/>
        <v>PESOS  CON 00/100 </v>
      </c>
      <c r="H18" s="29"/>
      <c r="I18" s="29"/>
      <c r="J18" s="13"/>
      <c r="K18" s="12">
        <f t="shared" si="1"/>
        <v>0</v>
      </c>
      <c r="L18" s="2"/>
    </row>
    <row r="19" spans="1:12" ht="15" customHeight="1">
      <c r="A19" s="10">
        <v>26</v>
      </c>
      <c r="B19" s="36" t="s">
        <v>96</v>
      </c>
      <c r="C19" s="36"/>
      <c r="D19" s="36"/>
      <c r="E19" s="6" t="s">
        <v>19</v>
      </c>
      <c r="F19" s="8"/>
      <c r="G19" s="29" t="str">
        <f t="shared" si="0"/>
        <v>PESOS  CON 00/100 </v>
      </c>
      <c r="H19" s="29"/>
      <c r="I19" s="29"/>
      <c r="J19" s="13"/>
      <c r="K19" s="12">
        <f t="shared" si="1"/>
        <v>0</v>
      </c>
      <c r="L19" s="2"/>
    </row>
    <row r="20" spans="1:12" ht="15" customHeight="1">
      <c r="A20" s="60" t="s">
        <v>98</v>
      </c>
      <c r="B20" s="61"/>
      <c r="C20" s="61"/>
      <c r="D20" s="61"/>
      <c r="E20" s="61"/>
      <c r="F20" s="61"/>
      <c r="G20" s="61"/>
      <c r="H20" s="61"/>
      <c r="I20" s="61"/>
      <c r="J20" s="61"/>
      <c r="K20" s="62"/>
      <c r="L20" s="2"/>
    </row>
    <row r="21" spans="1:12" ht="15" customHeight="1">
      <c r="A21" s="10">
        <v>27</v>
      </c>
      <c r="B21" s="36" t="s">
        <v>97</v>
      </c>
      <c r="C21" s="36"/>
      <c r="D21" s="36"/>
      <c r="E21" s="6" t="s">
        <v>18</v>
      </c>
      <c r="F21" s="8"/>
      <c r="G21" s="29" t="str">
        <f t="shared" si="0"/>
        <v>PESOS  CON 00/100 </v>
      </c>
      <c r="H21" s="29"/>
      <c r="I21" s="29"/>
      <c r="J21" s="13"/>
      <c r="K21" s="12">
        <f t="shared" si="1"/>
        <v>0</v>
      </c>
      <c r="L21" s="2"/>
    </row>
    <row r="22" spans="1:12" s="1" customFormat="1" ht="15" customHeight="1" thickBo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5"/>
      <c r="K22" s="12">
        <f>SUM(K12:K21)</f>
        <v>0</v>
      </c>
      <c r="L22" s="2"/>
    </row>
    <row r="23" spans="1:12" s="1" customFormat="1" ht="19.5" customHeight="1">
      <c r="A23" s="21" t="s">
        <v>14</v>
      </c>
      <c r="B23" s="22"/>
      <c r="C23" s="22"/>
      <c r="D23" s="22"/>
      <c r="E23" s="22"/>
      <c r="F23" s="25" t="s">
        <v>11</v>
      </c>
      <c r="G23" s="25"/>
      <c r="H23" s="25"/>
      <c r="I23" s="25"/>
      <c r="J23" s="25"/>
      <c r="K23" s="26"/>
      <c r="L23" s="2"/>
    </row>
    <row r="24" spans="1:12" s="1" customFormat="1" ht="19.5" customHeight="1" thickBot="1">
      <c r="A24" s="23"/>
      <c r="B24" s="24"/>
      <c r="C24" s="24"/>
      <c r="D24" s="24"/>
      <c r="E24" s="24"/>
      <c r="F24" s="27"/>
      <c r="G24" s="27"/>
      <c r="H24" s="27"/>
      <c r="I24" s="27"/>
      <c r="J24" s="27"/>
      <c r="K24" s="28"/>
      <c r="L24" s="2"/>
    </row>
    <row r="25" spans="1:12" s="1" customFormat="1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3"/>
      <c r="L25" s="2"/>
    </row>
  </sheetData>
  <sheetProtection/>
  <protectedRanges>
    <protectedRange sqref="J13:J19 J21" name="Precios Unitarios"/>
    <protectedRange sqref="B6:K8" name="Datos Empresa"/>
    <protectedRange sqref="J22" name="Precios Unitarios_2"/>
    <protectedRange sqref="J12" name="Precios Unitarios_1_1"/>
    <protectedRange sqref="J20" name="Precios Unitarios_1"/>
  </protectedRanges>
  <mergeCells count="35">
    <mergeCell ref="A23:E24"/>
    <mergeCell ref="F23:K24"/>
    <mergeCell ref="A22:J22"/>
    <mergeCell ref="B14:D14"/>
    <mergeCell ref="G14:I14"/>
    <mergeCell ref="B13:D13"/>
    <mergeCell ref="G13:I13"/>
    <mergeCell ref="G10:J10"/>
    <mergeCell ref="A3:K3"/>
    <mergeCell ref="A4:K4"/>
    <mergeCell ref="K10:K11"/>
    <mergeCell ref="G11:I11"/>
    <mergeCell ref="A12:J12"/>
    <mergeCell ref="A5:F5"/>
    <mergeCell ref="G5:K5"/>
    <mergeCell ref="A1:K1"/>
    <mergeCell ref="B8:K8"/>
    <mergeCell ref="A10:A11"/>
    <mergeCell ref="B10:D11"/>
    <mergeCell ref="E10:E11"/>
    <mergeCell ref="F10:F11"/>
    <mergeCell ref="A2:I2"/>
    <mergeCell ref="B15:D15"/>
    <mergeCell ref="G15:I15"/>
    <mergeCell ref="B16:D16"/>
    <mergeCell ref="G16:I16"/>
    <mergeCell ref="A20:K20"/>
    <mergeCell ref="B17:D17"/>
    <mergeCell ref="G17:I17"/>
    <mergeCell ref="B18:D18"/>
    <mergeCell ref="G18:I18"/>
    <mergeCell ref="B19:D19"/>
    <mergeCell ref="G19:I19"/>
    <mergeCell ref="B21:D21"/>
    <mergeCell ref="G21:I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P24"/>
  <sheetViews>
    <sheetView zoomScalePageLayoutView="0" workbookViewId="0" topLeftCell="A7">
      <selection activeCell="K12" sqref="K12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50.00390625" style="1" customWidth="1"/>
    <col min="5" max="5" width="6.7109375" style="1" customWidth="1"/>
    <col min="6" max="6" width="9.28125" style="1" customWidth="1"/>
    <col min="7" max="8" width="11.421875" style="1" customWidth="1"/>
    <col min="9" max="9" width="30.28125" style="1" customWidth="1"/>
    <col min="10" max="10" width="16.7109375" style="1" customWidth="1"/>
    <col min="11" max="11" width="18.710937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24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16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+Hoja5!K22</f>
        <v>0</v>
      </c>
      <c r="L12" s="2"/>
    </row>
    <row r="13" spans="1:12" ht="15" customHeight="1">
      <c r="A13" s="10">
        <v>28</v>
      </c>
      <c r="B13" s="36" t="s">
        <v>99</v>
      </c>
      <c r="C13" s="36"/>
      <c r="D13" s="36"/>
      <c r="E13" s="6" t="s">
        <v>18</v>
      </c>
      <c r="F13" s="8"/>
      <c r="G13" s="29" t="str">
        <f>+PesosMN(J13)</f>
        <v>PESOS  CON 00/100 </v>
      </c>
      <c r="H13" s="29"/>
      <c r="I13" s="29"/>
      <c r="J13" s="13"/>
      <c r="K13" s="12">
        <f>+ROUND(F13*J13,2)</f>
        <v>0</v>
      </c>
      <c r="L13" s="2"/>
    </row>
    <row r="14" spans="1:12" ht="15" customHeight="1">
      <c r="A14" s="10">
        <v>29</v>
      </c>
      <c r="B14" s="36" t="s">
        <v>100</v>
      </c>
      <c r="C14" s="36"/>
      <c r="D14" s="36"/>
      <c r="E14" s="6" t="s">
        <v>18</v>
      </c>
      <c r="F14" s="8"/>
      <c r="G14" s="29" t="str">
        <f aca="true" t="shared" si="0" ref="G14:G20">+PesosMN(J14)</f>
        <v>PESOS  CON 00/100 </v>
      </c>
      <c r="H14" s="29"/>
      <c r="I14" s="29"/>
      <c r="J14" s="13"/>
      <c r="K14" s="12">
        <f aca="true" t="shared" si="1" ref="K14:K20">+ROUND(F14*J14,2)</f>
        <v>0</v>
      </c>
      <c r="L14" s="2"/>
    </row>
    <row r="15" spans="1:12" ht="15" customHeight="1">
      <c r="A15" s="10">
        <v>30</v>
      </c>
      <c r="B15" s="36" t="s">
        <v>101</v>
      </c>
      <c r="C15" s="36"/>
      <c r="D15" s="36"/>
      <c r="E15" s="6" t="s">
        <v>107</v>
      </c>
      <c r="F15" s="8"/>
      <c r="G15" s="29" t="str">
        <f t="shared" si="0"/>
        <v>PESOS  CON 00/100 </v>
      </c>
      <c r="H15" s="29"/>
      <c r="I15" s="29"/>
      <c r="J15" s="13"/>
      <c r="K15" s="12">
        <f t="shared" si="1"/>
        <v>0</v>
      </c>
      <c r="L15" s="2"/>
    </row>
    <row r="16" spans="1:12" ht="15" customHeight="1">
      <c r="A16" s="10">
        <v>31</v>
      </c>
      <c r="B16" s="36" t="s">
        <v>102</v>
      </c>
      <c r="C16" s="36"/>
      <c r="D16" s="36"/>
      <c r="E16" s="6" t="s">
        <v>34</v>
      </c>
      <c r="F16" s="8"/>
      <c r="G16" s="29" t="str">
        <f t="shared" si="0"/>
        <v>PESOS  CON 00/100 </v>
      </c>
      <c r="H16" s="29"/>
      <c r="I16" s="29"/>
      <c r="J16" s="13"/>
      <c r="K16" s="12">
        <f t="shared" si="1"/>
        <v>0</v>
      </c>
      <c r="L16" s="2"/>
    </row>
    <row r="17" spans="1:12" ht="15" customHeight="1">
      <c r="A17" s="10">
        <v>32</v>
      </c>
      <c r="B17" s="36" t="s">
        <v>103</v>
      </c>
      <c r="C17" s="36"/>
      <c r="D17" s="36"/>
      <c r="E17" s="6" t="s">
        <v>18</v>
      </c>
      <c r="F17" s="8"/>
      <c r="G17" s="29" t="str">
        <f t="shared" si="0"/>
        <v>PESOS  CON 00/100 </v>
      </c>
      <c r="H17" s="29"/>
      <c r="I17" s="29"/>
      <c r="J17" s="13"/>
      <c r="K17" s="12">
        <f t="shared" si="1"/>
        <v>0</v>
      </c>
      <c r="L17" s="2"/>
    </row>
    <row r="18" spans="1:12" ht="15" customHeight="1">
      <c r="A18" s="10">
        <v>33</v>
      </c>
      <c r="B18" s="30" t="s">
        <v>104</v>
      </c>
      <c r="C18" s="31" t="s">
        <v>104</v>
      </c>
      <c r="D18" s="32" t="s">
        <v>104</v>
      </c>
      <c r="E18" s="6"/>
      <c r="F18" s="8"/>
      <c r="G18" s="29"/>
      <c r="H18" s="29"/>
      <c r="I18" s="29"/>
      <c r="J18" s="13"/>
      <c r="K18" s="12"/>
      <c r="L18" s="2"/>
    </row>
    <row r="19" spans="1:12" ht="15" customHeight="1">
      <c r="A19" s="63" t="s">
        <v>46</v>
      </c>
      <c r="B19" s="30" t="s">
        <v>105</v>
      </c>
      <c r="C19" s="31" t="s">
        <v>105</v>
      </c>
      <c r="D19" s="32" t="s">
        <v>105</v>
      </c>
      <c r="E19" s="6" t="s">
        <v>18</v>
      </c>
      <c r="F19" s="8"/>
      <c r="G19" s="29" t="str">
        <f t="shared" si="0"/>
        <v>PESOS  CON 00/100 </v>
      </c>
      <c r="H19" s="29"/>
      <c r="I19" s="29"/>
      <c r="J19" s="13"/>
      <c r="K19" s="12">
        <f t="shared" si="1"/>
        <v>0</v>
      </c>
      <c r="L19" s="2"/>
    </row>
    <row r="20" spans="1:12" ht="15" customHeight="1">
      <c r="A20" s="63" t="s">
        <v>47</v>
      </c>
      <c r="B20" s="30" t="s">
        <v>106</v>
      </c>
      <c r="C20" s="31" t="s">
        <v>106</v>
      </c>
      <c r="D20" s="32" t="s">
        <v>106</v>
      </c>
      <c r="E20" s="6" t="s">
        <v>18</v>
      </c>
      <c r="F20" s="8"/>
      <c r="G20" s="29" t="str">
        <f t="shared" si="0"/>
        <v>PESOS  CON 00/100 </v>
      </c>
      <c r="H20" s="29"/>
      <c r="I20" s="29"/>
      <c r="J20" s="13"/>
      <c r="K20" s="12">
        <f t="shared" si="1"/>
        <v>0</v>
      </c>
      <c r="L20" s="2"/>
    </row>
    <row r="21" spans="1:12" ht="15" customHeight="1" thickBot="1">
      <c r="A21" s="33" t="s">
        <v>25</v>
      </c>
      <c r="B21" s="34"/>
      <c r="C21" s="34"/>
      <c r="D21" s="34"/>
      <c r="E21" s="34"/>
      <c r="F21" s="34"/>
      <c r="G21" s="34"/>
      <c r="H21" s="34"/>
      <c r="I21" s="34"/>
      <c r="J21" s="35"/>
      <c r="K21" s="12">
        <f>SUM(K12:K20)</f>
        <v>0</v>
      </c>
      <c r="L21" s="2"/>
    </row>
    <row r="22" spans="1:12" ht="19.5" customHeight="1">
      <c r="A22" s="21" t="s">
        <v>14</v>
      </c>
      <c r="B22" s="22"/>
      <c r="C22" s="22"/>
      <c r="D22" s="22"/>
      <c r="E22" s="22"/>
      <c r="F22" s="25" t="s">
        <v>11</v>
      </c>
      <c r="G22" s="25"/>
      <c r="H22" s="25"/>
      <c r="I22" s="25"/>
      <c r="J22" s="25"/>
      <c r="K22" s="26"/>
      <c r="L22" s="2"/>
    </row>
    <row r="23" spans="1:12" ht="19.5" customHeight="1" thickBot="1">
      <c r="A23" s="23"/>
      <c r="B23" s="24"/>
      <c r="C23" s="24"/>
      <c r="D23" s="24"/>
      <c r="E23" s="24"/>
      <c r="F23" s="27"/>
      <c r="G23" s="27"/>
      <c r="H23" s="27"/>
      <c r="I23" s="27"/>
      <c r="J23" s="27"/>
      <c r="K23" s="28"/>
      <c r="L23" s="2"/>
    </row>
    <row r="24" spans="1:12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3"/>
      <c r="L24" s="2"/>
    </row>
  </sheetData>
  <sheetProtection/>
  <protectedRanges>
    <protectedRange sqref="J13:J20" name="Precios Unitarios"/>
    <protectedRange sqref="B6:K8" name="Datos Empresa"/>
    <protectedRange sqref="J21" name="Precios Unitarios_2"/>
    <protectedRange sqref="J12" name="Precios Unitarios_1_1"/>
  </protectedRanges>
  <mergeCells count="34">
    <mergeCell ref="A22:E23"/>
    <mergeCell ref="F22:K23"/>
    <mergeCell ref="G11:I11"/>
    <mergeCell ref="A12:J12"/>
    <mergeCell ref="A21:J21"/>
    <mergeCell ref="B13:D13"/>
    <mergeCell ref="A1:K1"/>
    <mergeCell ref="B8:K8"/>
    <mergeCell ref="A10:A11"/>
    <mergeCell ref="B10:D11"/>
    <mergeCell ref="E10:E11"/>
    <mergeCell ref="A2:I2"/>
    <mergeCell ref="F10:F11"/>
    <mergeCell ref="G10:J10"/>
    <mergeCell ref="G5:K5"/>
    <mergeCell ref="K10:K11"/>
    <mergeCell ref="A3:K3"/>
    <mergeCell ref="A4:K4"/>
    <mergeCell ref="A5:F5"/>
    <mergeCell ref="B14:D14"/>
    <mergeCell ref="G14:I14"/>
    <mergeCell ref="G13:I13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1:P30"/>
  <sheetViews>
    <sheetView zoomScalePageLayoutView="0" workbookViewId="0" topLeftCell="A1">
      <selection activeCell="A20" sqref="A20:A25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43.140625" style="1" customWidth="1"/>
    <col min="5" max="5" width="6.7109375" style="1" customWidth="1"/>
    <col min="6" max="6" width="9.28125" style="1" customWidth="1"/>
    <col min="7" max="8" width="11.421875" style="1" customWidth="1"/>
    <col min="9" max="9" width="30.28125" style="1" customWidth="1"/>
    <col min="10" max="10" width="16.7109375" style="1" customWidth="1"/>
    <col min="11" max="11" width="18.710937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35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18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+Hoja6!K21</f>
        <v>0</v>
      </c>
      <c r="L12" s="2"/>
    </row>
    <row r="13" spans="1:12" ht="15" customHeight="1">
      <c r="A13" s="10">
        <v>34</v>
      </c>
      <c r="B13" s="36" t="s">
        <v>110</v>
      </c>
      <c r="C13" s="36"/>
      <c r="D13" s="36"/>
      <c r="E13" s="6" t="s">
        <v>34</v>
      </c>
      <c r="F13" s="8"/>
      <c r="G13" s="29" t="str">
        <f>+PesosMN(J13)</f>
        <v>PESOS  CON 00/100 </v>
      </c>
      <c r="H13" s="29"/>
      <c r="I13" s="29"/>
      <c r="J13" s="13"/>
      <c r="K13" s="12">
        <f>+ROUND(F13*J13,2)</f>
        <v>0</v>
      </c>
      <c r="L13" s="2"/>
    </row>
    <row r="14" spans="1:12" ht="15" customHeight="1">
      <c r="A14" s="10">
        <v>35</v>
      </c>
      <c r="B14" s="36" t="s">
        <v>111</v>
      </c>
      <c r="C14" s="36"/>
      <c r="D14" s="36"/>
      <c r="E14" s="6"/>
      <c r="F14" s="8"/>
      <c r="G14" s="29"/>
      <c r="H14" s="29"/>
      <c r="I14" s="29"/>
      <c r="J14" s="13"/>
      <c r="K14" s="12"/>
      <c r="L14" s="2"/>
    </row>
    <row r="15" spans="1:12" ht="15" customHeight="1">
      <c r="A15" s="63" t="s">
        <v>46</v>
      </c>
      <c r="B15" s="30" t="s">
        <v>112</v>
      </c>
      <c r="C15" s="31" t="s">
        <v>112</v>
      </c>
      <c r="D15" s="32" t="s">
        <v>112</v>
      </c>
      <c r="E15" s="6" t="s">
        <v>20</v>
      </c>
      <c r="F15" s="8"/>
      <c r="G15" s="29" t="str">
        <f aca="true" t="shared" si="0" ref="G14:G25">+PesosMN(J15)</f>
        <v>PESOS  CON 00/100 </v>
      </c>
      <c r="H15" s="29"/>
      <c r="I15" s="29"/>
      <c r="J15" s="13"/>
      <c r="K15" s="12">
        <f aca="true" t="shared" si="1" ref="K14:K25">+ROUND(F15*J15,2)</f>
        <v>0</v>
      </c>
      <c r="L15" s="2"/>
    </row>
    <row r="16" spans="1:12" ht="15" customHeight="1">
      <c r="A16" s="63" t="s">
        <v>47</v>
      </c>
      <c r="B16" s="30" t="s">
        <v>113</v>
      </c>
      <c r="C16" s="31" t="s">
        <v>113</v>
      </c>
      <c r="D16" s="32" t="s">
        <v>113</v>
      </c>
      <c r="E16" s="6" t="s">
        <v>20</v>
      </c>
      <c r="F16" s="8"/>
      <c r="G16" s="29" t="str">
        <f t="shared" si="0"/>
        <v>PESOS  CON 00/100 </v>
      </c>
      <c r="H16" s="29"/>
      <c r="I16" s="29"/>
      <c r="J16" s="13"/>
      <c r="K16" s="12">
        <f t="shared" si="1"/>
        <v>0</v>
      </c>
      <c r="L16" s="2"/>
    </row>
    <row r="17" spans="1:12" ht="15" customHeight="1">
      <c r="A17" s="10">
        <v>36</v>
      </c>
      <c r="B17" s="36" t="s">
        <v>114</v>
      </c>
      <c r="C17" s="36"/>
      <c r="D17" s="36"/>
      <c r="E17" s="6" t="s">
        <v>20</v>
      </c>
      <c r="F17" s="8"/>
      <c r="G17" s="29" t="str">
        <f t="shared" si="0"/>
        <v>PESOS  CON 00/100 </v>
      </c>
      <c r="H17" s="29"/>
      <c r="I17" s="29"/>
      <c r="J17" s="13"/>
      <c r="K17" s="12">
        <f t="shared" si="1"/>
        <v>0</v>
      </c>
      <c r="L17" s="2"/>
    </row>
    <row r="18" spans="1:12" ht="15" customHeight="1">
      <c r="A18" s="10">
        <v>37</v>
      </c>
      <c r="B18" s="36" t="s">
        <v>115</v>
      </c>
      <c r="C18" s="36"/>
      <c r="D18" s="36"/>
      <c r="E18" s="6" t="s">
        <v>20</v>
      </c>
      <c r="F18" s="8"/>
      <c r="G18" s="29" t="str">
        <f t="shared" si="0"/>
        <v>PESOS  CON 00/100 </v>
      </c>
      <c r="H18" s="29"/>
      <c r="I18" s="29"/>
      <c r="J18" s="13"/>
      <c r="K18" s="12">
        <f t="shared" si="1"/>
        <v>0</v>
      </c>
      <c r="L18" s="2"/>
    </row>
    <row r="19" spans="1:12" ht="15" customHeight="1">
      <c r="A19" s="10">
        <v>38</v>
      </c>
      <c r="B19" s="30" t="s">
        <v>116</v>
      </c>
      <c r="C19" s="31" t="s">
        <v>116</v>
      </c>
      <c r="D19" s="32" t="s">
        <v>116</v>
      </c>
      <c r="E19" s="6"/>
      <c r="F19" s="8"/>
      <c r="G19" s="29"/>
      <c r="H19" s="29"/>
      <c r="I19" s="29"/>
      <c r="J19" s="13"/>
      <c r="K19" s="12"/>
      <c r="L19" s="2"/>
    </row>
    <row r="20" spans="1:12" ht="15" customHeight="1">
      <c r="A20" s="63" t="s">
        <v>46</v>
      </c>
      <c r="B20" s="30" t="s">
        <v>117</v>
      </c>
      <c r="C20" s="31" t="s">
        <v>117</v>
      </c>
      <c r="D20" s="32" t="s">
        <v>117</v>
      </c>
      <c r="E20" s="6" t="s">
        <v>20</v>
      </c>
      <c r="F20" s="8"/>
      <c r="G20" s="29" t="str">
        <f t="shared" si="0"/>
        <v>PESOS  CON 00/100 </v>
      </c>
      <c r="H20" s="29"/>
      <c r="I20" s="29"/>
      <c r="J20" s="13"/>
      <c r="K20" s="12">
        <f t="shared" si="1"/>
        <v>0</v>
      </c>
      <c r="L20" s="2"/>
    </row>
    <row r="21" spans="1:12" ht="15" customHeight="1">
      <c r="A21" s="63" t="s">
        <v>47</v>
      </c>
      <c r="B21" s="30" t="s">
        <v>118</v>
      </c>
      <c r="C21" s="31" t="s">
        <v>118</v>
      </c>
      <c r="D21" s="32" t="s">
        <v>118</v>
      </c>
      <c r="E21" s="6" t="s">
        <v>20</v>
      </c>
      <c r="F21" s="8"/>
      <c r="G21" s="29" t="str">
        <f t="shared" si="0"/>
        <v>PESOS  CON 00/100 </v>
      </c>
      <c r="H21" s="29"/>
      <c r="I21" s="29"/>
      <c r="J21" s="13"/>
      <c r="K21" s="12">
        <f t="shared" si="1"/>
        <v>0</v>
      </c>
      <c r="L21" s="2"/>
    </row>
    <row r="22" spans="1:12" ht="15" customHeight="1">
      <c r="A22" s="63" t="s">
        <v>82</v>
      </c>
      <c r="B22" s="30" t="s">
        <v>119</v>
      </c>
      <c r="C22" s="31" t="s">
        <v>119</v>
      </c>
      <c r="D22" s="32" t="s">
        <v>119</v>
      </c>
      <c r="E22" s="6" t="s">
        <v>20</v>
      </c>
      <c r="F22" s="8"/>
      <c r="G22" s="29" t="str">
        <f t="shared" si="0"/>
        <v>PESOS  CON 00/100 </v>
      </c>
      <c r="H22" s="29"/>
      <c r="I22" s="29"/>
      <c r="J22" s="13"/>
      <c r="K22" s="12">
        <f t="shared" si="1"/>
        <v>0</v>
      </c>
      <c r="L22" s="2"/>
    </row>
    <row r="23" spans="1:12" ht="15" customHeight="1">
      <c r="A23" s="63" t="s">
        <v>83</v>
      </c>
      <c r="B23" s="30" t="s">
        <v>120</v>
      </c>
      <c r="C23" s="31" t="s">
        <v>120</v>
      </c>
      <c r="D23" s="32" t="s">
        <v>120</v>
      </c>
      <c r="E23" s="6" t="s">
        <v>20</v>
      </c>
      <c r="F23" s="8"/>
      <c r="G23" s="29" t="str">
        <f t="shared" si="0"/>
        <v>PESOS  CON 00/100 </v>
      </c>
      <c r="H23" s="29"/>
      <c r="I23" s="29"/>
      <c r="J23" s="13"/>
      <c r="K23" s="12">
        <f t="shared" si="1"/>
        <v>0</v>
      </c>
      <c r="L23" s="2"/>
    </row>
    <row r="24" spans="1:12" ht="15" customHeight="1">
      <c r="A24" s="63" t="s">
        <v>84</v>
      </c>
      <c r="B24" s="30" t="s">
        <v>121</v>
      </c>
      <c r="C24" s="31" t="s">
        <v>121</v>
      </c>
      <c r="D24" s="32" t="s">
        <v>121</v>
      </c>
      <c r="E24" s="6" t="s">
        <v>20</v>
      </c>
      <c r="F24" s="8"/>
      <c r="G24" s="29" t="str">
        <f t="shared" si="0"/>
        <v>PESOS  CON 00/100 </v>
      </c>
      <c r="H24" s="29"/>
      <c r="I24" s="29"/>
      <c r="J24" s="13"/>
      <c r="K24" s="12">
        <f t="shared" si="1"/>
        <v>0</v>
      </c>
      <c r="L24" s="2"/>
    </row>
    <row r="25" spans="1:12" ht="15" customHeight="1">
      <c r="A25" s="63" t="s">
        <v>108</v>
      </c>
      <c r="B25" s="30" t="s">
        <v>122</v>
      </c>
      <c r="C25" s="31" t="s">
        <v>122</v>
      </c>
      <c r="D25" s="32" t="s">
        <v>122</v>
      </c>
      <c r="E25" s="6" t="s">
        <v>20</v>
      </c>
      <c r="F25" s="8"/>
      <c r="G25" s="29" t="str">
        <f t="shared" si="0"/>
        <v>PESOS  CON 00/100 </v>
      </c>
      <c r="H25" s="29"/>
      <c r="I25" s="29"/>
      <c r="J25" s="13"/>
      <c r="K25" s="12">
        <f t="shared" si="1"/>
        <v>0</v>
      </c>
      <c r="L25" s="2"/>
    </row>
    <row r="26" spans="1:12" ht="15" customHeight="1">
      <c r="A26" s="63" t="s">
        <v>109</v>
      </c>
      <c r="B26" s="30" t="s">
        <v>123</v>
      </c>
      <c r="C26" s="31" t="s">
        <v>123</v>
      </c>
      <c r="D26" s="32" t="s">
        <v>123</v>
      </c>
      <c r="E26" s="6" t="s">
        <v>20</v>
      </c>
      <c r="F26" s="8"/>
      <c r="G26" s="29" t="str">
        <f>+PesosMN(J26)</f>
        <v>PESOS  CON 00/100 </v>
      </c>
      <c r="H26" s="29"/>
      <c r="I26" s="29"/>
      <c r="J26" s="13"/>
      <c r="K26" s="12">
        <f>+ROUND(F26*J26,2)</f>
        <v>0</v>
      </c>
      <c r="L26" s="2"/>
    </row>
    <row r="27" spans="1:12" ht="15" customHeight="1" thickBot="1">
      <c r="A27" s="33" t="s">
        <v>25</v>
      </c>
      <c r="B27" s="34"/>
      <c r="C27" s="34"/>
      <c r="D27" s="34"/>
      <c r="E27" s="34"/>
      <c r="F27" s="34"/>
      <c r="G27" s="34"/>
      <c r="H27" s="34"/>
      <c r="I27" s="34"/>
      <c r="J27" s="35"/>
      <c r="K27" s="12">
        <f>SUM(K12:K26)</f>
        <v>0</v>
      </c>
      <c r="L27" s="2"/>
    </row>
    <row r="28" spans="1:12" ht="19.5" customHeight="1">
      <c r="A28" s="21" t="s">
        <v>14</v>
      </c>
      <c r="B28" s="22"/>
      <c r="C28" s="22"/>
      <c r="D28" s="22"/>
      <c r="E28" s="22"/>
      <c r="F28" s="25" t="s">
        <v>11</v>
      </c>
      <c r="G28" s="25"/>
      <c r="H28" s="25"/>
      <c r="I28" s="25"/>
      <c r="J28" s="25"/>
      <c r="K28" s="26"/>
      <c r="L28" s="2"/>
    </row>
    <row r="29" spans="1:12" ht="19.5" customHeight="1" thickBot="1">
      <c r="A29" s="23"/>
      <c r="B29" s="24"/>
      <c r="C29" s="24"/>
      <c r="D29" s="24"/>
      <c r="E29" s="24"/>
      <c r="F29" s="27"/>
      <c r="G29" s="27"/>
      <c r="H29" s="27"/>
      <c r="I29" s="27"/>
      <c r="J29" s="27"/>
      <c r="K29" s="28"/>
      <c r="L29" s="2"/>
    </row>
    <row r="30" spans="1:12" ht="19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3"/>
      <c r="L30" s="2"/>
    </row>
  </sheetData>
  <sheetProtection/>
  <protectedRanges>
    <protectedRange sqref="J13:J26" name="Precios Unitarios_3"/>
    <protectedRange sqref="B6:K8" name="Datos Empresa_1"/>
    <protectedRange sqref="J12" name="Precios Unitarios_1_1"/>
    <protectedRange sqref="J27" name="Precios Unitarios_2_1"/>
  </protectedRanges>
  <mergeCells count="46">
    <mergeCell ref="B25:D25"/>
    <mergeCell ref="G25:I25"/>
    <mergeCell ref="B22:D22"/>
    <mergeCell ref="G22:I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1"/>
    <mergeCell ref="G5:K5"/>
    <mergeCell ref="G10:J10"/>
    <mergeCell ref="B26:D26"/>
    <mergeCell ref="G26:I26"/>
    <mergeCell ref="G11:I11"/>
    <mergeCell ref="A2:I2"/>
    <mergeCell ref="A3:K3"/>
    <mergeCell ref="A4:K4"/>
    <mergeCell ref="A5:F5"/>
    <mergeCell ref="A12:J12"/>
    <mergeCell ref="G13:I13"/>
    <mergeCell ref="B14:D14"/>
    <mergeCell ref="G14:I14"/>
    <mergeCell ref="B15:D15"/>
    <mergeCell ref="A1:K1"/>
    <mergeCell ref="B8:K8"/>
    <mergeCell ref="A10:A11"/>
    <mergeCell ref="B10:D11"/>
    <mergeCell ref="E10:E11"/>
    <mergeCell ref="F10:F11"/>
    <mergeCell ref="K10:K11"/>
    <mergeCell ref="B13:D13"/>
    <mergeCell ref="A27:J27"/>
    <mergeCell ref="A28:E29"/>
    <mergeCell ref="F28:K29"/>
    <mergeCell ref="G15:I15"/>
    <mergeCell ref="B16:D16"/>
    <mergeCell ref="G16:I16"/>
    <mergeCell ref="B17:D17"/>
    <mergeCell ref="G17:I17"/>
    <mergeCell ref="B18:D18"/>
    <mergeCell ref="G18:I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P30"/>
  <sheetViews>
    <sheetView zoomScalePageLayoutView="0" workbookViewId="0" topLeftCell="A4">
      <selection activeCell="A19" sqref="A19:A23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47.140625" style="1" customWidth="1"/>
    <col min="5" max="5" width="6.7109375" style="1" customWidth="1"/>
    <col min="6" max="6" width="9.28125" style="1" customWidth="1"/>
    <col min="7" max="8" width="11.421875" style="1" customWidth="1"/>
    <col min="9" max="9" width="30.28125" style="1" customWidth="1"/>
    <col min="10" max="10" width="10.140625" style="1" customWidth="1"/>
    <col min="11" max="11" width="17.0039062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124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20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+Hoja7!K27</f>
        <v>0</v>
      </c>
      <c r="L12" s="2"/>
    </row>
    <row r="13" spans="1:12" ht="15" customHeight="1">
      <c r="A13" s="10">
        <v>39</v>
      </c>
      <c r="B13" s="30" t="s">
        <v>125</v>
      </c>
      <c r="C13" s="31"/>
      <c r="D13" s="32"/>
      <c r="E13" s="6" t="s">
        <v>20</v>
      </c>
      <c r="F13" s="8"/>
      <c r="G13" s="29" t="str">
        <f>+PesosMN(J13)</f>
        <v>PESOS  CON 00/100 </v>
      </c>
      <c r="H13" s="29"/>
      <c r="I13" s="29"/>
      <c r="J13" s="13"/>
      <c r="K13" s="12">
        <f>+ROUND(F13*J13,2)</f>
        <v>0</v>
      </c>
      <c r="L13" s="2"/>
    </row>
    <row r="14" spans="1:12" ht="15" customHeight="1">
      <c r="A14" s="10">
        <v>40</v>
      </c>
      <c r="B14" s="30" t="s">
        <v>126</v>
      </c>
      <c r="C14" s="31"/>
      <c r="D14" s="32"/>
      <c r="E14" s="6" t="s">
        <v>20</v>
      </c>
      <c r="F14" s="8"/>
      <c r="G14" s="29" t="str">
        <f>+PesosMN(J14)</f>
        <v>PESOS  CON 00/100 </v>
      </c>
      <c r="H14" s="29"/>
      <c r="I14" s="29"/>
      <c r="J14" s="13"/>
      <c r="K14" s="12">
        <f>+ROUND(F14*J14,2)</f>
        <v>0</v>
      </c>
      <c r="L14" s="2"/>
    </row>
    <row r="15" spans="1:12" ht="15" customHeight="1">
      <c r="A15" s="60" t="s">
        <v>127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2"/>
    </row>
    <row r="16" spans="1:12" ht="15" customHeight="1">
      <c r="A16" s="10">
        <v>41</v>
      </c>
      <c r="B16" s="30" t="s">
        <v>129</v>
      </c>
      <c r="C16" s="31"/>
      <c r="D16" s="32"/>
      <c r="E16" s="6" t="s">
        <v>34</v>
      </c>
      <c r="F16" s="8"/>
      <c r="G16" s="29" t="str">
        <f aca="true" t="shared" si="0" ref="G15:G27">+PesosMN(J16)</f>
        <v>PESOS  CON 00/100 </v>
      </c>
      <c r="H16" s="29"/>
      <c r="I16" s="29"/>
      <c r="J16" s="13"/>
      <c r="K16" s="12">
        <f aca="true" t="shared" si="1" ref="K15:K27">+ROUND(F16*J16,2)</f>
        <v>0</v>
      </c>
      <c r="L16" s="2"/>
    </row>
    <row r="17" spans="1:12" ht="15" customHeight="1">
      <c r="A17" s="10">
        <v>42</v>
      </c>
      <c r="B17" s="36" t="s">
        <v>130</v>
      </c>
      <c r="C17" s="36"/>
      <c r="D17" s="36"/>
      <c r="E17" s="6" t="s">
        <v>52</v>
      </c>
      <c r="F17" s="8"/>
      <c r="G17" s="29" t="str">
        <f t="shared" si="0"/>
        <v>PESOS  CON 00/100 </v>
      </c>
      <c r="H17" s="29"/>
      <c r="I17" s="29"/>
      <c r="J17" s="13"/>
      <c r="K17" s="12">
        <f t="shared" si="1"/>
        <v>0</v>
      </c>
      <c r="L17" s="2"/>
    </row>
    <row r="18" spans="1:12" ht="15" customHeight="1">
      <c r="A18" s="60" t="s">
        <v>128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  <c r="L18" s="2"/>
    </row>
    <row r="19" spans="1:12" ht="15" customHeight="1">
      <c r="A19" s="10">
        <v>43</v>
      </c>
      <c r="B19" s="30" t="s">
        <v>131</v>
      </c>
      <c r="C19" s="31" t="s">
        <v>131</v>
      </c>
      <c r="D19" s="32" t="s">
        <v>131</v>
      </c>
      <c r="E19" s="6" t="s">
        <v>52</v>
      </c>
      <c r="F19" s="8"/>
      <c r="G19" s="29" t="str">
        <f>+PesosMN(J19)</f>
        <v>PESOS  CON 00/100 </v>
      </c>
      <c r="H19" s="29"/>
      <c r="I19" s="29"/>
      <c r="J19" s="13"/>
      <c r="K19" s="12">
        <f>+ROUND(F19*J19,2)</f>
        <v>0</v>
      </c>
      <c r="L19" s="2"/>
    </row>
    <row r="20" spans="1:12" ht="15" customHeight="1">
      <c r="A20" s="63" t="s">
        <v>46</v>
      </c>
      <c r="B20" s="30" t="s">
        <v>132</v>
      </c>
      <c r="C20" s="31" t="s">
        <v>132</v>
      </c>
      <c r="D20" s="32" t="s">
        <v>132</v>
      </c>
      <c r="E20" s="6" t="s">
        <v>52</v>
      </c>
      <c r="F20" s="8"/>
      <c r="G20" s="29" t="str">
        <f t="shared" si="0"/>
        <v>PESOS  CON 00/100 </v>
      </c>
      <c r="H20" s="29"/>
      <c r="I20" s="29"/>
      <c r="J20" s="13"/>
      <c r="K20" s="12">
        <f t="shared" si="1"/>
        <v>0</v>
      </c>
      <c r="L20" s="2"/>
    </row>
    <row r="21" spans="1:12" ht="15" customHeight="1">
      <c r="A21" s="63" t="s">
        <v>47</v>
      </c>
      <c r="B21" s="30" t="s">
        <v>133</v>
      </c>
      <c r="C21" s="31" t="s">
        <v>133</v>
      </c>
      <c r="D21" s="32" t="s">
        <v>133</v>
      </c>
      <c r="E21" s="6" t="s">
        <v>52</v>
      </c>
      <c r="F21" s="8"/>
      <c r="G21" s="29" t="str">
        <f t="shared" si="0"/>
        <v>PESOS  CON 00/100 </v>
      </c>
      <c r="H21" s="29"/>
      <c r="I21" s="29"/>
      <c r="J21" s="13"/>
      <c r="K21" s="12">
        <f t="shared" si="1"/>
        <v>0</v>
      </c>
      <c r="L21" s="2"/>
    </row>
    <row r="22" spans="1:12" ht="15" customHeight="1">
      <c r="A22" s="63" t="s">
        <v>82</v>
      </c>
      <c r="B22" s="30" t="s">
        <v>134</v>
      </c>
      <c r="C22" s="31" t="s">
        <v>134</v>
      </c>
      <c r="D22" s="32" t="s">
        <v>134</v>
      </c>
      <c r="E22" s="6" t="s">
        <v>52</v>
      </c>
      <c r="F22" s="8"/>
      <c r="G22" s="29" t="str">
        <f t="shared" si="0"/>
        <v>PESOS  CON 00/100 </v>
      </c>
      <c r="H22" s="29"/>
      <c r="I22" s="29"/>
      <c r="J22" s="13"/>
      <c r="K22" s="12">
        <f t="shared" si="1"/>
        <v>0</v>
      </c>
      <c r="L22" s="2"/>
    </row>
    <row r="23" spans="1:12" ht="15" customHeight="1">
      <c r="A23" s="63" t="s">
        <v>83</v>
      </c>
      <c r="B23" s="30" t="s">
        <v>135</v>
      </c>
      <c r="C23" s="31" t="s">
        <v>135</v>
      </c>
      <c r="D23" s="32" t="s">
        <v>135</v>
      </c>
      <c r="E23" s="6" t="s">
        <v>52</v>
      </c>
      <c r="F23" s="8"/>
      <c r="G23" s="29" t="str">
        <f t="shared" si="0"/>
        <v>PESOS  CON 00/100 </v>
      </c>
      <c r="H23" s="29"/>
      <c r="I23" s="29"/>
      <c r="J23" s="13"/>
      <c r="K23" s="12">
        <f t="shared" si="1"/>
        <v>0</v>
      </c>
      <c r="L23" s="2"/>
    </row>
    <row r="24" spans="1:12" ht="15" customHeight="1">
      <c r="A24" s="63" t="s">
        <v>84</v>
      </c>
      <c r="B24" s="30" t="s">
        <v>136</v>
      </c>
      <c r="C24" s="31" t="s">
        <v>136</v>
      </c>
      <c r="D24" s="32" t="s">
        <v>136</v>
      </c>
      <c r="E24" s="6" t="s">
        <v>52</v>
      </c>
      <c r="F24" s="8"/>
      <c r="G24" s="29" t="str">
        <f t="shared" si="0"/>
        <v>PESOS  CON 00/100 </v>
      </c>
      <c r="H24" s="29"/>
      <c r="I24" s="29"/>
      <c r="J24" s="13"/>
      <c r="K24" s="12">
        <f t="shared" si="1"/>
        <v>0</v>
      </c>
      <c r="L24" s="2"/>
    </row>
    <row r="25" spans="1:12" ht="15" customHeight="1">
      <c r="A25" s="63" t="s">
        <v>108</v>
      </c>
      <c r="B25" s="30" t="s">
        <v>137</v>
      </c>
      <c r="C25" s="31" t="s">
        <v>137</v>
      </c>
      <c r="D25" s="32" t="s">
        <v>137</v>
      </c>
      <c r="E25" s="6" t="s">
        <v>52</v>
      </c>
      <c r="F25" s="8"/>
      <c r="G25" s="29" t="str">
        <f t="shared" si="0"/>
        <v>PESOS  CON 00/100 </v>
      </c>
      <c r="H25" s="29"/>
      <c r="I25" s="29"/>
      <c r="J25" s="13"/>
      <c r="K25" s="12">
        <f t="shared" si="1"/>
        <v>0</v>
      </c>
      <c r="L25" s="2"/>
    </row>
    <row r="26" spans="1:12" ht="15" customHeight="1">
      <c r="A26" s="10">
        <v>44</v>
      </c>
      <c r="B26" s="30" t="s">
        <v>138</v>
      </c>
      <c r="C26" s="31"/>
      <c r="D26" s="32"/>
      <c r="E26" s="6" t="s">
        <v>18</v>
      </c>
      <c r="F26" s="8"/>
      <c r="G26" s="29" t="str">
        <f t="shared" si="0"/>
        <v>PESOS  CON 00/100 </v>
      </c>
      <c r="H26" s="29"/>
      <c r="I26" s="29"/>
      <c r="J26" s="13"/>
      <c r="K26" s="12">
        <f t="shared" si="1"/>
        <v>0</v>
      </c>
      <c r="L26" s="2"/>
    </row>
    <row r="27" spans="1:12" ht="15" customHeight="1">
      <c r="A27" s="10">
        <v>45</v>
      </c>
      <c r="B27" s="30" t="s">
        <v>139</v>
      </c>
      <c r="C27" s="31"/>
      <c r="D27" s="32"/>
      <c r="E27" s="6" t="s">
        <v>18</v>
      </c>
      <c r="F27" s="8"/>
      <c r="G27" s="29" t="str">
        <f>+PesosMN(J27)</f>
        <v>PESOS  CON 00/100 </v>
      </c>
      <c r="H27" s="29"/>
      <c r="I27" s="29"/>
      <c r="J27" s="13"/>
      <c r="K27" s="12">
        <f>+ROUND(F27*J27,2)</f>
        <v>0</v>
      </c>
      <c r="L27" s="2"/>
    </row>
    <row r="28" spans="1:12" ht="15" customHeight="1" thickBot="1">
      <c r="A28" s="33" t="s">
        <v>25</v>
      </c>
      <c r="B28" s="34"/>
      <c r="C28" s="34"/>
      <c r="D28" s="34"/>
      <c r="E28" s="34"/>
      <c r="F28" s="34"/>
      <c r="G28" s="34"/>
      <c r="H28" s="34"/>
      <c r="I28" s="34"/>
      <c r="J28" s="35"/>
      <c r="K28" s="12">
        <f>SUM(K12:K27)</f>
        <v>0</v>
      </c>
      <c r="L28" s="2"/>
    </row>
    <row r="29" spans="1:12" ht="19.5" customHeight="1">
      <c r="A29" s="21" t="s">
        <v>14</v>
      </c>
      <c r="B29" s="22"/>
      <c r="C29" s="22"/>
      <c r="D29" s="22"/>
      <c r="E29" s="22"/>
      <c r="F29" s="25" t="s">
        <v>11</v>
      </c>
      <c r="G29" s="25"/>
      <c r="H29" s="25"/>
      <c r="I29" s="25"/>
      <c r="J29" s="25"/>
      <c r="K29" s="26"/>
      <c r="L29" s="2"/>
    </row>
    <row r="30" spans="1:12" ht="19.5" customHeight="1" thickBot="1">
      <c r="A30" s="23"/>
      <c r="B30" s="24"/>
      <c r="C30" s="24"/>
      <c r="D30" s="24"/>
      <c r="E30" s="24"/>
      <c r="F30" s="27"/>
      <c r="G30" s="27"/>
      <c r="H30" s="27"/>
      <c r="I30" s="27"/>
      <c r="J30" s="27"/>
      <c r="K30" s="28"/>
      <c r="L30" s="2"/>
    </row>
  </sheetData>
  <sheetProtection/>
  <protectedRanges>
    <protectedRange sqref="J13:J14 J16:J17 J19:J27" name="Precios Unitarios_3"/>
    <protectedRange sqref="B6:K8" name="Datos Empresa_1"/>
    <protectedRange sqref="J12" name="Precios Unitarios_1_1"/>
    <protectedRange sqref="J28" name="Precios Unitarios_2_1"/>
    <protectedRange sqref="J15" name="Precios Unitarios_2"/>
    <protectedRange sqref="J18" name="Precios Unitarios_4"/>
  </protectedRanges>
  <mergeCells count="46">
    <mergeCell ref="A29:E30"/>
    <mergeCell ref="F29:K30"/>
    <mergeCell ref="B26:D26"/>
    <mergeCell ref="G26:I26"/>
    <mergeCell ref="A15:K15"/>
    <mergeCell ref="A18:K18"/>
    <mergeCell ref="A3:K3"/>
    <mergeCell ref="A4:K4"/>
    <mergeCell ref="A5:F5"/>
    <mergeCell ref="G5:K5"/>
    <mergeCell ref="B27:D27"/>
    <mergeCell ref="G27:I27"/>
    <mergeCell ref="A2:I2"/>
    <mergeCell ref="B24:D24"/>
    <mergeCell ref="G24:I24"/>
    <mergeCell ref="B25:D25"/>
    <mergeCell ref="G25:I25"/>
    <mergeCell ref="B19:D19"/>
    <mergeCell ref="B21:D21"/>
    <mergeCell ref="G21:I21"/>
    <mergeCell ref="B22:D22"/>
    <mergeCell ref="G22:I22"/>
    <mergeCell ref="B23:D23"/>
    <mergeCell ref="G23:I23"/>
    <mergeCell ref="A28:J28"/>
    <mergeCell ref="G19:I19"/>
    <mergeCell ref="B20:D20"/>
    <mergeCell ref="G20:I20"/>
    <mergeCell ref="B16:D16"/>
    <mergeCell ref="G16:I16"/>
    <mergeCell ref="B17:D17"/>
    <mergeCell ref="G17:I17"/>
    <mergeCell ref="G11:I11"/>
    <mergeCell ref="A12:J12"/>
    <mergeCell ref="B13:D13"/>
    <mergeCell ref="G13:I13"/>
    <mergeCell ref="B14:D14"/>
    <mergeCell ref="G14:I14"/>
    <mergeCell ref="A1:K1"/>
    <mergeCell ref="B8:K8"/>
    <mergeCell ref="A10:A11"/>
    <mergeCell ref="B10:D11"/>
    <mergeCell ref="E10:E11"/>
    <mergeCell ref="F10:F11"/>
    <mergeCell ref="G10:J10"/>
    <mergeCell ref="K10:K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P26"/>
  <sheetViews>
    <sheetView zoomScalePageLayoutView="0" workbookViewId="0" topLeftCell="A1">
      <selection activeCell="B21" sqref="B21:D21"/>
    </sheetView>
  </sheetViews>
  <sheetFormatPr defaultColWidth="11.421875" defaultRowHeight="15"/>
  <cols>
    <col min="1" max="1" width="5.421875" style="1" customWidth="1"/>
    <col min="2" max="3" width="11.421875" style="1" customWidth="1"/>
    <col min="4" max="4" width="33.57421875" style="1" customWidth="1"/>
    <col min="5" max="5" width="7.140625" style="1" customWidth="1"/>
    <col min="6" max="6" width="9.8515625" style="1" customWidth="1"/>
    <col min="7" max="8" width="11.421875" style="1" customWidth="1"/>
    <col min="9" max="9" width="30.28125" style="1" customWidth="1"/>
    <col min="10" max="10" width="10.140625" style="1" customWidth="1"/>
    <col min="11" max="11" width="17.00390625" style="1" customWidth="1"/>
    <col min="12" max="38" width="11.421875" style="1" customWidth="1"/>
  </cols>
  <sheetData>
    <row r="1" spans="1:1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2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6" s="52" customFormat="1" ht="19.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</row>
    <row r="4" spans="1:16" s="52" customFormat="1" ht="19.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55"/>
      <c r="O4" s="55"/>
      <c r="P4" s="55"/>
    </row>
    <row r="5" spans="1:16" s="52" customFormat="1" ht="19.5" customHeight="1">
      <c r="A5" s="53" t="s">
        <v>39</v>
      </c>
      <c r="B5" s="53"/>
      <c r="C5" s="53"/>
      <c r="D5" s="53"/>
      <c r="E5" s="53"/>
      <c r="F5" s="53"/>
      <c r="G5" s="53" t="s">
        <v>40</v>
      </c>
      <c r="H5" s="53"/>
      <c r="I5" s="53"/>
      <c r="J5" s="53"/>
      <c r="K5" s="53"/>
      <c r="L5" s="55"/>
      <c r="M5" s="55"/>
      <c r="N5" s="55"/>
      <c r="O5" s="55"/>
      <c r="P5" s="55"/>
    </row>
    <row r="6" spans="1:12" ht="19.5" customHeight="1">
      <c r="A6" s="4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9.5" customHeight="1">
      <c r="A7" s="4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1:12" ht="19.5" customHeight="1">
      <c r="A8" s="9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</row>
    <row r="9" spans="11:12" ht="19.5" customHeight="1" thickBot="1">
      <c r="K9" s="15" t="s">
        <v>140</v>
      </c>
      <c r="L9" s="2"/>
    </row>
    <row r="10" spans="1:12" ht="19.5" customHeight="1">
      <c r="A10" s="39" t="s">
        <v>3</v>
      </c>
      <c r="B10" s="41" t="s">
        <v>4</v>
      </c>
      <c r="C10" s="41"/>
      <c r="D10" s="41"/>
      <c r="E10" s="41" t="s">
        <v>5</v>
      </c>
      <c r="F10" s="41" t="s">
        <v>6</v>
      </c>
      <c r="G10" s="41" t="s">
        <v>7</v>
      </c>
      <c r="H10" s="41"/>
      <c r="I10" s="41"/>
      <c r="J10" s="41"/>
      <c r="K10" s="43" t="s">
        <v>8</v>
      </c>
      <c r="L10" s="2"/>
    </row>
    <row r="11" spans="1:12" ht="19.5" customHeight="1" thickBot="1">
      <c r="A11" s="40"/>
      <c r="B11" s="42"/>
      <c r="C11" s="42"/>
      <c r="D11" s="42"/>
      <c r="E11" s="42"/>
      <c r="F11" s="42"/>
      <c r="G11" s="42" t="s">
        <v>9</v>
      </c>
      <c r="H11" s="42"/>
      <c r="I11" s="42"/>
      <c r="J11" s="20" t="s">
        <v>10</v>
      </c>
      <c r="K11" s="44"/>
      <c r="L11" s="2"/>
    </row>
    <row r="12" spans="1:12" ht="15" customHeight="1">
      <c r="A12" s="45" t="s">
        <v>29</v>
      </c>
      <c r="B12" s="46"/>
      <c r="C12" s="46"/>
      <c r="D12" s="46"/>
      <c r="E12" s="46"/>
      <c r="F12" s="46"/>
      <c r="G12" s="46"/>
      <c r="H12" s="46"/>
      <c r="I12" s="46"/>
      <c r="J12" s="47"/>
      <c r="K12" s="12">
        <f>+Hoja8!K28</f>
        <v>0</v>
      </c>
      <c r="L12" s="2"/>
    </row>
    <row r="13" spans="1:12" ht="24.75" customHeight="1">
      <c r="A13" s="10">
        <v>46</v>
      </c>
      <c r="B13" s="36" t="s">
        <v>141</v>
      </c>
      <c r="C13" s="36"/>
      <c r="D13" s="36"/>
      <c r="E13" s="6"/>
      <c r="F13" s="8"/>
      <c r="G13" s="29"/>
      <c r="H13" s="29"/>
      <c r="I13" s="29"/>
      <c r="J13" s="13"/>
      <c r="K13" s="12"/>
      <c r="L13" s="2"/>
    </row>
    <row r="14" spans="1:12" ht="15" customHeight="1">
      <c r="A14" s="63" t="s">
        <v>46</v>
      </c>
      <c r="B14" s="30" t="s">
        <v>142</v>
      </c>
      <c r="C14" s="31" t="s">
        <v>142</v>
      </c>
      <c r="D14" s="32" t="s">
        <v>142</v>
      </c>
      <c r="E14" s="6" t="s">
        <v>18</v>
      </c>
      <c r="F14" s="8"/>
      <c r="G14" s="29" t="str">
        <f aca="true" t="shared" si="0" ref="G14:G23">+PesosMN(J14)</f>
        <v>PESOS  CON 00/100 </v>
      </c>
      <c r="H14" s="29"/>
      <c r="I14" s="29"/>
      <c r="J14" s="13"/>
      <c r="K14" s="12">
        <f aca="true" t="shared" si="1" ref="K14:K23">+ROUND(F14*J14,2)</f>
        <v>0</v>
      </c>
      <c r="L14" s="2"/>
    </row>
    <row r="15" spans="1:12" ht="15" customHeight="1">
      <c r="A15" s="63" t="s">
        <v>47</v>
      </c>
      <c r="B15" s="30" t="s">
        <v>143</v>
      </c>
      <c r="C15" s="31" t="s">
        <v>143</v>
      </c>
      <c r="D15" s="32" t="s">
        <v>143</v>
      </c>
      <c r="E15" s="6" t="s">
        <v>18</v>
      </c>
      <c r="F15" s="8"/>
      <c r="G15" s="29" t="str">
        <f t="shared" si="0"/>
        <v>PESOS  CON 00/100 </v>
      </c>
      <c r="H15" s="29"/>
      <c r="I15" s="29"/>
      <c r="J15" s="13"/>
      <c r="K15" s="12">
        <f t="shared" si="1"/>
        <v>0</v>
      </c>
      <c r="L15" s="2"/>
    </row>
    <row r="16" spans="1:12" ht="15" customHeight="1">
      <c r="A16" s="63" t="s">
        <v>82</v>
      </c>
      <c r="B16" s="30" t="s">
        <v>144</v>
      </c>
      <c r="C16" s="31" t="s">
        <v>144</v>
      </c>
      <c r="D16" s="32" t="s">
        <v>144</v>
      </c>
      <c r="E16" s="6" t="s">
        <v>18</v>
      </c>
      <c r="F16" s="8"/>
      <c r="G16" s="29" t="str">
        <f t="shared" si="0"/>
        <v>PESOS  CON 00/100 </v>
      </c>
      <c r="H16" s="29"/>
      <c r="I16" s="29"/>
      <c r="J16" s="13"/>
      <c r="K16" s="12">
        <f t="shared" si="1"/>
        <v>0</v>
      </c>
      <c r="L16" s="2"/>
    </row>
    <row r="17" spans="1:12" ht="15" customHeight="1">
      <c r="A17" s="63" t="s">
        <v>83</v>
      </c>
      <c r="B17" s="30" t="s">
        <v>145</v>
      </c>
      <c r="C17" s="31" t="s">
        <v>145</v>
      </c>
      <c r="D17" s="32" t="s">
        <v>145</v>
      </c>
      <c r="E17" s="6" t="s">
        <v>18</v>
      </c>
      <c r="F17" s="8"/>
      <c r="G17" s="29" t="str">
        <f t="shared" si="0"/>
        <v>PESOS  CON 00/100 </v>
      </c>
      <c r="H17" s="29"/>
      <c r="I17" s="29"/>
      <c r="J17" s="13"/>
      <c r="K17" s="12">
        <f t="shared" si="1"/>
        <v>0</v>
      </c>
      <c r="L17" s="2"/>
    </row>
    <row r="18" spans="1:12" ht="24.75" customHeight="1">
      <c r="A18" s="10">
        <v>47</v>
      </c>
      <c r="B18" s="30" t="s">
        <v>146</v>
      </c>
      <c r="C18" s="31"/>
      <c r="D18" s="32"/>
      <c r="E18" s="6"/>
      <c r="F18" s="8"/>
      <c r="G18" s="29"/>
      <c r="H18" s="29"/>
      <c r="I18" s="29"/>
      <c r="J18" s="13"/>
      <c r="K18" s="12"/>
      <c r="L18" s="2"/>
    </row>
    <row r="19" spans="1:12" ht="15" customHeight="1">
      <c r="A19" s="63" t="s">
        <v>46</v>
      </c>
      <c r="B19" s="30" t="s">
        <v>147</v>
      </c>
      <c r="C19" s="31" t="s">
        <v>147</v>
      </c>
      <c r="D19" s="32" t="s">
        <v>147</v>
      </c>
      <c r="E19" s="6" t="s">
        <v>18</v>
      </c>
      <c r="F19" s="8"/>
      <c r="G19" s="29" t="str">
        <f t="shared" si="0"/>
        <v>PESOS  CON 00/100 </v>
      </c>
      <c r="H19" s="29"/>
      <c r="I19" s="29"/>
      <c r="J19" s="13"/>
      <c r="K19" s="12">
        <f t="shared" si="1"/>
        <v>0</v>
      </c>
      <c r="L19" s="2"/>
    </row>
    <row r="20" spans="1:12" ht="15" customHeight="1">
      <c r="A20" s="63" t="s">
        <v>47</v>
      </c>
      <c r="B20" s="30" t="s">
        <v>148</v>
      </c>
      <c r="C20" s="31" t="s">
        <v>148</v>
      </c>
      <c r="D20" s="32" t="s">
        <v>148</v>
      </c>
      <c r="E20" s="6" t="s">
        <v>18</v>
      </c>
      <c r="F20" s="8"/>
      <c r="G20" s="29" t="str">
        <f t="shared" si="0"/>
        <v>PESOS  CON 00/100 </v>
      </c>
      <c r="H20" s="29"/>
      <c r="I20" s="29"/>
      <c r="J20" s="13"/>
      <c r="K20" s="12">
        <f t="shared" si="1"/>
        <v>0</v>
      </c>
      <c r="L20" s="2"/>
    </row>
    <row r="21" spans="1:12" ht="24.75" customHeight="1">
      <c r="A21" s="10">
        <v>48</v>
      </c>
      <c r="B21" s="30" t="s">
        <v>149</v>
      </c>
      <c r="C21" s="31"/>
      <c r="D21" s="32"/>
      <c r="E21" s="6" t="s">
        <v>18</v>
      </c>
      <c r="F21" s="8"/>
      <c r="G21" s="29" t="str">
        <f t="shared" si="0"/>
        <v>PESOS  CON 00/100 </v>
      </c>
      <c r="H21" s="29"/>
      <c r="I21" s="29"/>
      <c r="J21" s="13"/>
      <c r="K21" s="12">
        <f t="shared" si="1"/>
        <v>0</v>
      </c>
      <c r="L21" s="2"/>
    </row>
    <row r="22" spans="1:12" ht="15" customHeight="1">
      <c r="A22" s="10">
        <v>49</v>
      </c>
      <c r="B22" s="30" t="s">
        <v>150</v>
      </c>
      <c r="C22" s="31"/>
      <c r="D22" s="32"/>
      <c r="E22" s="6"/>
      <c r="F22" s="8"/>
      <c r="G22" s="29"/>
      <c r="H22" s="29"/>
      <c r="I22" s="29"/>
      <c r="J22" s="13"/>
      <c r="K22" s="12"/>
      <c r="L22" s="2"/>
    </row>
    <row r="23" spans="1:12" ht="15" customHeight="1">
      <c r="A23" s="63" t="s">
        <v>46</v>
      </c>
      <c r="B23" s="30" t="s">
        <v>151</v>
      </c>
      <c r="C23" s="31"/>
      <c r="D23" s="32"/>
      <c r="E23" s="6" t="s">
        <v>107</v>
      </c>
      <c r="F23" s="8"/>
      <c r="G23" s="29" t="str">
        <f t="shared" si="0"/>
        <v>PESOS  CON 00/100 </v>
      </c>
      <c r="H23" s="29"/>
      <c r="I23" s="29"/>
      <c r="J23" s="13"/>
      <c r="K23" s="12">
        <f t="shared" si="1"/>
        <v>0</v>
      </c>
      <c r="L23" s="2"/>
    </row>
    <row r="24" spans="1:12" ht="15" customHeight="1" thickBot="1">
      <c r="A24" s="33" t="s">
        <v>25</v>
      </c>
      <c r="B24" s="34"/>
      <c r="C24" s="34"/>
      <c r="D24" s="34"/>
      <c r="E24" s="34"/>
      <c r="F24" s="34"/>
      <c r="G24" s="34"/>
      <c r="H24" s="34"/>
      <c r="I24" s="34"/>
      <c r="J24" s="35"/>
      <c r="K24" s="12">
        <f>SUM(K12:K23)</f>
        <v>0</v>
      </c>
      <c r="L24" s="2"/>
    </row>
    <row r="25" spans="1:12" ht="19.5" customHeight="1">
      <c r="A25" s="21" t="s">
        <v>14</v>
      </c>
      <c r="B25" s="22"/>
      <c r="C25" s="22"/>
      <c r="D25" s="22"/>
      <c r="E25" s="22"/>
      <c r="F25" s="25" t="s">
        <v>11</v>
      </c>
      <c r="G25" s="25"/>
      <c r="H25" s="25"/>
      <c r="I25" s="25"/>
      <c r="J25" s="25"/>
      <c r="K25" s="26"/>
      <c r="L25" s="2"/>
    </row>
    <row r="26" spans="1:12" ht="19.5" customHeight="1" thickBot="1">
      <c r="A26" s="23"/>
      <c r="B26" s="24"/>
      <c r="C26" s="24"/>
      <c r="D26" s="24"/>
      <c r="E26" s="24"/>
      <c r="F26" s="27"/>
      <c r="G26" s="27"/>
      <c r="H26" s="27"/>
      <c r="I26" s="27"/>
      <c r="J26" s="27"/>
      <c r="K26" s="28"/>
      <c r="L26" s="2"/>
    </row>
  </sheetData>
  <sheetProtection/>
  <protectedRanges>
    <protectedRange sqref="J13:J23" name="Precios Unitarios_3"/>
    <protectedRange sqref="B6:K8" name="Datos Empresa_1"/>
    <protectedRange sqref="J12" name="Precios Unitarios_1_1"/>
    <protectedRange sqref="J24" name="Precios Unitarios_2_1"/>
  </protectedRanges>
  <mergeCells count="40">
    <mergeCell ref="A24:J24"/>
    <mergeCell ref="A25:E26"/>
    <mergeCell ref="F25:K26"/>
    <mergeCell ref="B22:D22"/>
    <mergeCell ref="G22:I22"/>
    <mergeCell ref="B23:D23"/>
    <mergeCell ref="G23:I23"/>
    <mergeCell ref="G17:I17"/>
    <mergeCell ref="B18:D18"/>
    <mergeCell ref="G18:I18"/>
    <mergeCell ref="B21:D21"/>
    <mergeCell ref="G21:I21"/>
    <mergeCell ref="B19:D19"/>
    <mergeCell ref="G19:I19"/>
    <mergeCell ref="B20:D20"/>
    <mergeCell ref="G20:I20"/>
    <mergeCell ref="B14:D14"/>
    <mergeCell ref="G14:I14"/>
    <mergeCell ref="B16:D16"/>
    <mergeCell ref="G16:I16"/>
    <mergeCell ref="B17:D17"/>
    <mergeCell ref="G10:J10"/>
    <mergeCell ref="B13:D13"/>
    <mergeCell ref="G13:I13"/>
    <mergeCell ref="B15:D15"/>
    <mergeCell ref="G15:I15"/>
    <mergeCell ref="A1:K1"/>
    <mergeCell ref="B8:K8"/>
    <mergeCell ref="A10:A11"/>
    <mergeCell ref="B10:D11"/>
    <mergeCell ref="E10:E11"/>
    <mergeCell ref="F10:F11"/>
    <mergeCell ref="K10:K11"/>
    <mergeCell ref="A2:I2"/>
    <mergeCell ref="A3:K3"/>
    <mergeCell ref="A4:K4"/>
    <mergeCell ref="G11:I11"/>
    <mergeCell ref="A12:J12"/>
    <mergeCell ref="A5:F5"/>
    <mergeCell ref="G5:K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s35324592a</dc:creator>
  <cp:keywords/>
  <dc:description/>
  <cp:lastModifiedBy>j32238240l</cp:lastModifiedBy>
  <cp:lastPrinted>2016-11-01T15:35:27Z</cp:lastPrinted>
  <dcterms:created xsi:type="dcterms:W3CDTF">2016-10-14T13:33:56Z</dcterms:created>
  <dcterms:modified xsi:type="dcterms:W3CDTF">2017-05-17T16:27:56Z</dcterms:modified>
  <cp:category/>
  <cp:version/>
  <cp:contentType/>
  <cp:contentStatus/>
</cp:coreProperties>
</file>